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m\Desktop\"/>
    </mc:Choice>
  </mc:AlternateContent>
  <bookViews>
    <workbookView xWindow="0" yWindow="0" windowWidth="20490" windowHeight="7755"/>
  </bookViews>
  <sheets>
    <sheet name="device measurement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7" i="2" l="1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7" i="2"/>
  <c r="N12" i="2"/>
  <c r="N11" i="2"/>
  <c r="N10" i="2"/>
  <c r="N9" i="2"/>
  <c r="N8" i="2"/>
  <c r="N6" i="2"/>
  <c r="N5" i="2"/>
  <c r="N4" i="2"/>
  <c r="R14" i="2" l="1"/>
  <c r="R15" i="2"/>
  <c r="R16" i="2"/>
  <c r="R12" i="2"/>
  <c r="R13" i="2"/>
  <c r="R7" i="2"/>
  <c r="R8" i="2"/>
  <c r="R9" i="2"/>
  <c r="R10" i="2"/>
  <c r="R11" i="2"/>
  <c r="R5" i="2"/>
  <c r="R6" i="2"/>
  <c r="M79" i="2"/>
  <c r="M73" i="2"/>
  <c r="M67" i="2"/>
  <c r="M61" i="2"/>
  <c r="M55" i="2"/>
  <c r="M49" i="2"/>
  <c r="M43" i="2"/>
  <c r="M25" i="2"/>
  <c r="M19" i="2"/>
  <c r="M13" i="2"/>
  <c r="M12" i="2"/>
  <c r="M11" i="2"/>
  <c r="M10" i="2"/>
  <c r="M9" i="2"/>
  <c r="M8" i="2"/>
  <c r="M7" i="2"/>
  <c r="M31" i="2"/>
  <c r="M37" i="2"/>
  <c r="R4" i="2" l="1"/>
  <c r="M4" i="2" l="1"/>
  <c r="M5" i="2"/>
  <c r="M6" i="2"/>
</calcChain>
</file>

<file path=xl/sharedStrings.xml><?xml version="1.0" encoding="utf-8"?>
<sst xmlns="http://schemas.openxmlformats.org/spreadsheetml/2006/main" count="29" uniqueCount="21">
  <si>
    <t>ΑΑ</t>
  </si>
  <si>
    <t>N</t>
  </si>
  <si>
    <t>kΩ</t>
  </si>
  <si>
    <t>step</t>
  </si>
  <si>
    <t>test 1</t>
  </si>
  <si>
    <t>test 2</t>
  </si>
  <si>
    <t>test 3</t>
  </si>
  <si>
    <t>Average</t>
  </si>
  <si>
    <t>test 4</t>
  </si>
  <si>
    <t>test 5</t>
  </si>
  <si>
    <t>test 6</t>
  </si>
  <si>
    <t>test 7</t>
  </si>
  <si>
    <t>test 8</t>
  </si>
  <si>
    <t>test 9</t>
  </si>
  <si>
    <t>V</t>
  </si>
  <si>
    <t>Estimated</t>
  </si>
  <si>
    <t>Measured</t>
  </si>
  <si>
    <t>ST. DEV.</t>
  </si>
  <si>
    <r>
      <t xml:space="preserve">V </t>
    </r>
    <r>
      <rPr>
        <sz val="11"/>
        <color theme="1"/>
        <rFont val="Calibri"/>
        <family val="2"/>
        <charset val="161"/>
      </rPr>
      <t xml:space="preserve">± </t>
    </r>
    <r>
      <rPr>
        <sz val="11"/>
        <color theme="1"/>
        <rFont val="Calibri"/>
        <family val="2"/>
        <charset val="161"/>
        <scheme val="minor"/>
      </rPr>
      <t>0.02</t>
    </r>
  </si>
  <si>
    <t>Force</t>
  </si>
  <si>
    <t>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</si>
</sst>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0"/>
  </numFmts>
  <fonts count="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1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2" xfId="0" applyFill="1" applyBorder="1"/>
    <xf numFmtId="0" fontId="0" fillId="0" borderId="19" xfId="0" applyBorder="1"/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8" xfId="0" applyNumberFormat="1" applyFill="1" applyBorder="1"/>
    <xf numFmtId="165" fontId="0" fillId="0" borderId="8" xfId="0" applyNumberFormat="1" applyBorder="1"/>
    <xf numFmtId="165" fontId="0" fillId="0" borderId="9" xfId="0" applyNumberFormat="1" applyBorder="1"/>
    <xf numFmtId="166" fontId="0" fillId="0" borderId="18" xfId="0" applyNumberFormat="1" applyBorder="1"/>
    <xf numFmtId="166" fontId="0" fillId="0" borderId="4" xfId="0" applyNumberFormat="1" applyBorder="1"/>
    <xf numFmtId="166" fontId="0" fillId="0" borderId="7" xfId="0" applyNumberFormat="1" applyBorder="1"/>
    <xf numFmtId="166" fontId="0" fillId="0" borderId="3" xfId="0" applyNumberFormat="1" applyBorder="1"/>
    <xf numFmtId="166" fontId="0" fillId="0" borderId="8" xfId="0" applyNumberFormat="1" applyBorder="1"/>
    <xf numFmtId="166" fontId="0" fillId="0" borderId="9" xfId="0" applyNumberFormat="1" applyBorder="1"/>
    <xf numFmtId="2" fontId="0" fillId="0" borderId="1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Force</a:t>
            </a:r>
            <a:r>
              <a:rPr lang="en-US" baseline="0"/>
              <a:t> to Voltage Diagram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>
        <c:manualLayout>
          <c:layoutTarget val="inner"/>
          <c:xMode val="edge"/>
          <c:yMode val="edge"/>
          <c:x val="0.10787390751413807"/>
          <c:y val="0.1491804690869912"/>
          <c:w val="0.84622929350326059"/>
          <c:h val="0.6923346607388414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-2.268062883892091E-2"/>
                  <c:y val="0.394082668205418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l-GR"/>
                </a:p>
              </c:txPr>
            </c:trendlineLbl>
          </c:trendline>
          <c:xVal>
            <c:numRef>
              <c:f>'device measurement'!$P$4:$P$16</c:f>
              <c:numCache>
                <c:formatCode>0.0</c:formatCode>
                <c:ptCount val="13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3</c:v>
                </c:pt>
                <c:pt idx="4">
                  <c:v>3.5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5.5</c:v>
                </c:pt>
                <c:pt idx="9">
                  <c:v>6</c:v>
                </c:pt>
                <c:pt idx="10">
                  <c:v>6.5</c:v>
                </c:pt>
                <c:pt idx="11">
                  <c:v>7</c:v>
                </c:pt>
                <c:pt idx="12">
                  <c:v>7.5</c:v>
                </c:pt>
              </c:numCache>
            </c:numRef>
          </c:xVal>
          <c:yVal>
            <c:numRef>
              <c:f>'device measurement'!$S$4:$S$16</c:f>
              <c:numCache>
                <c:formatCode>0.000000</c:formatCode>
                <c:ptCount val="13"/>
                <c:pt idx="0">
                  <c:v>0.12228014823333337</c:v>
                </c:pt>
                <c:pt idx="1">
                  <c:v>0.226096086</c:v>
                </c:pt>
                <c:pt idx="2">
                  <c:v>0.35634118999999997</c:v>
                </c:pt>
                <c:pt idx="3">
                  <c:v>0.46495418799999999</c:v>
                </c:pt>
                <c:pt idx="4">
                  <c:v>0.57628251600000002</c:v>
                </c:pt>
                <c:pt idx="5">
                  <c:v>0.69485174999999999</c:v>
                </c:pt>
                <c:pt idx="6">
                  <c:v>0.78825892200000003</c:v>
                </c:pt>
                <c:pt idx="7">
                  <c:v>0.85831434100000004</c:v>
                </c:pt>
                <c:pt idx="8">
                  <c:v>0.91506460999999994</c:v>
                </c:pt>
                <c:pt idx="9">
                  <c:v>0.98991707900000003</c:v>
                </c:pt>
                <c:pt idx="10">
                  <c:v>1.0549943879999999</c:v>
                </c:pt>
                <c:pt idx="11">
                  <c:v>1.115817678</c:v>
                </c:pt>
                <c:pt idx="12">
                  <c:v>1.1502721119999999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35468912"/>
        <c:axId val="-435478160"/>
      </c:scatterChart>
      <c:valAx>
        <c:axId val="-435468912"/>
        <c:scaling>
          <c:orientation val="minMax"/>
          <c:max val="7.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Force</a:t>
                </a:r>
                <a:r>
                  <a:rPr lang="en-US" baseline="0"/>
                  <a:t> (N)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0955900100116344"/>
              <c:y val="0.918732886191710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-435478160"/>
        <c:crosses val="autoZero"/>
        <c:crossBetween val="midCat"/>
        <c:majorUnit val="0.5"/>
        <c:minorUnit val="0.1"/>
      </c:valAx>
      <c:valAx>
        <c:axId val="-435478160"/>
        <c:scaling>
          <c:orientation val="minMax"/>
          <c:max val="1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Output (V)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-435468912"/>
        <c:crosses val="autoZero"/>
        <c:crossBetween val="midCat"/>
        <c:majorUnit val="0.5"/>
        <c:min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Voltage to force </a:t>
            </a:r>
            <a:r>
              <a:rPr lang="en-US" baseline="0"/>
              <a:t>Diagram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>
        <c:manualLayout>
          <c:layoutTarget val="inner"/>
          <c:xMode val="edge"/>
          <c:yMode val="edge"/>
          <c:x val="0.10787390751413807"/>
          <c:y val="0.1491804690869912"/>
          <c:w val="0.84622929350326059"/>
          <c:h val="0.69233466073884142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1"/>
            <c:trendlineLbl>
              <c:layout>
                <c:manualLayout>
                  <c:x val="-0.15335855183050573"/>
                  <c:y val="3.6601301393680771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="1" baseline="0"/>
                      <a:t>y = 2.8677x</a:t>
                    </a:r>
                    <a:r>
                      <a:rPr lang="en-US" sz="1800" b="1" baseline="30000"/>
                      <a:t>2</a:t>
                    </a:r>
                    <a:r>
                      <a:rPr lang="en-US" sz="1800" b="1" baseline="0"/>
                      <a:t> + 1.871x + 1.377</a:t>
                    </a:r>
                    <a:endParaRPr lang="en-US" sz="1800" b="1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l-GR"/>
                </a:p>
              </c:txPr>
            </c:trendlineLbl>
          </c:trendline>
          <c:xVal>
            <c:numRef>
              <c:f>'device measurement'!$S$4:$S$16</c:f>
              <c:numCache>
                <c:formatCode>0.000000</c:formatCode>
                <c:ptCount val="13"/>
                <c:pt idx="0">
                  <c:v>0.12228014823333337</c:v>
                </c:pt>
                <c:pt idx="1">
                  <c:v>0.226096086</c:v>
                </c:pt>
                <c:pt idx="2">
                  <c:v>0.35634118999999997</c:v>
                </c:pt>
                <c:pt idx="3">
                  <c:v>0.46495418799999999</c:v>
                </c:pt>
                <c:pt idx="4">
                  <c:v>0.57628251600000002</c:v>
                </c:pt>
                <c:pt idx="5">
                  <c:v>0.69485174999999999</c:v>
                </c:pt>
                <c:pt idx="6">
                  <c:v>0.78825892200000003</c:v>
                </c:pt>
                <c:pt idx="7">
                  <c:v>0.85831434100000004</c:v>
                </c:pt>
                <c:pt idx="8">
                  <c:v>0.91506460999999994</c:v>
                </c:pt>
                <c:pt idx="9">
                  <c:v>0.98991707900000003</c:v>
                </c:pt>
                <c:pt idx="10">
                  <c:v>1.0549943879999999</c:v>
                </c:pt>
                <c:pt idx="11">
                  <c:v>1.115817678</c:v>
                </c:pt>
                <c:pt idx="12">
                  <c:v>1.1502721119999999</c:v>
                </c:pt>
              </c:numCache>
            </c:numRef>
          </c:xVal>
          <c:yVal>
            <c:numRef>
              <c:f>'device measurement'!$P$4:$P$16</c:f>
              <c:numCache>
                <c:formatCode>0.0</c:formatCode>
                <c:ptCount val="13"/>
                <c:pt idx="0">
                  <c:v>1.5</c:v>
                </c:pt>
                <c:pt idx="1">
                  <c:v>2</c:v>
                </c:pt>
                <c:pt idx="2">
                  <c:v>2.5</c:v>
                </c:pt>
                <c:pt idx="3">
                  <c:v>3</c:v>
                </c:pt>
                <c:pt idx="4">
                  <c:v>3.5</c:v>
                </c:pt>
                <c:pt idx="5">
                  <c:v>4</c:v>
                </c:pt>
                <c:pt idx="6">
                  <c:v>4.5</c:v>
                </c:pt>
                <c:pt idx="7">
                  <c:v>5</c:v>
                </c:pt>
                <c:pt idx="8">
                  <c:v>5.5</c:v>
                </c:pt>
                <c:pt idx="9">
                  <c:v>6</c:v>
                </c:pt>
                <c:pt idx="10">
                  <c:v>6.5</c:v>
                </c:pt>
                <c:pt idx="11">
                  <c:v>7</c:v>
                </c:pt>
                <c:pt idx="12">
                  <c:v>7.5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35464016"/>
        <c:axId val="-435470544"/>
      </c:scatterChart>
      <c:valAx>
        <c:axId val="-435464016"/>
        <c:scaling>
          <c:orientation val="minMax"/>
          <c:max val="1.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-435470544"/>
        <c:crosses val="autoZero"/>
        <c:crossBetween val="midCat"/>
        <c:majorUnit val="0.1"/>
        <c:minorUnit val="5.000000000000001E-2"/>
      </c:valAx>
      <c:valAx>
        <c:axId val="-435470544"/>
        <c:scaling>
          <c:orientation val="minMax"/>
          <c:max val="7.5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-435464016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238125</xdr:colOff>
      <xdr:row>18</xdr:row>
      <xdr:rowOff>90487</xdr:rowOff>
    </xdr:from>
    <xdr:to>
      <xdr:col>22</xdr:col>
      <xdr:colOff>171450</xdr:colOff>
      <xdr:row>35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18</xdr:row>
      <xdr:rowOff>0</xdr:rowOff>
    </xdr:from>
    <xdr:to>
      <xdr:col>30</xdr:col>
      <xdr:colOff>352425</xdr:colOff>
      <xdr:row>34</xdr:row>
      <xdr:rowOff>109538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87"/>
  <sheetViews>
    <sheetView tabSelected="1" workbookViewId="0">
      <selection activeCell="Z7" sqref="Z7"/>
    </sheetView>
  </sheetViews>
  <sheetFormatPr defaultRowHeight="15" x14ac:dyDescent="0.25"/>
  <cols>
    <col min="2" max="2" width="3.5703125" bestFit="1" customWidth="1"/>
    <col min="3" max="3" width="4.85546875" style="18" bestFit="1" customWidth="1"/>
    <col min="16" max="16" width="4.85546875" style="18" bestFit="1" customWidth="1"/>
    <col min="17" max="17" width="7.5703125" bestFit="1" customWidth="1"/>
    <col min="18" max="19" width="10.28515625" customWidth="1"/>
    <col min="22" max="23" width="9.85546875" bestFit="1" customWidth="1"/>
  </cols>
  <sheetData>
    <row r="1" spans="2:26" ht="15.75" thickBot="1" x14ac:dyDescent="0.3"/>
    <row r="2" spans="2:26" ht="15.75" thickBot="1" x14ac:dyDescent="0.3">
      <c r="B2" s="47" t="s">
        <v>3</v>
      </c>
      <c r="C2" s="36"/>
      <c r="D2" s="7" t="s">
        <v>4</v>
      </c>
      <c r="E2" s="8" t="s">
        <v>5</v>
      </c>
      <c r="F2" s="12" t="s">
        <v>6</v>
      </c>
      <c r="G2" s="11" t="s">
        <v>8</v>
      </c>
      <c r="H2" s="9" t="s">
        <v>9</v>
      </c>
      <c r="I2" s="13" t="s">
        <v>10</v>
      </c>
      <c r="J2" s="6" t="s">
        <v>11</v>
      </c>
      <c r="K2" s="9" t="s">
        <v>12</v>
      </c>
      <c r="L2" s="10" t="s">
        <v>13</v>
      </c>
      <c r="M2" s="14" t="s">
        <v>7</v>
      </c>
      <c r="N2" s="14" t="s">
        <v>17</v>
      </c>
      <c r="P2" s="22" t="s">
        <v>3</v>
      </c>
      <c r="Q2" s="48" t="s">
        <v>15</v>
      </c>
      <c r="R2" s="49"/>
      <c r="S2" s="20" t="s">
        <v>16</v>
      </c>
      <c r="V2" s="22" t="s">
        <v>19</v>
      </c>
      <c r="W2" s="21" t="s">
        <v>20</v>
      </c>
    </row>
    <row r="3" spans="2:26" x14ac:dyDescent="0.25">
      <c r="B3" s="5" t="s">
        <v>0</v>
      </c>
      <c r="C3" s="17" t="s">
        <v>1</v>
      </c>
      <c r="D3" s="37" t="s">
        <v>14</v>
      </c>
      <c r="E3" s="38"/>
      <c r="F3" s="39"/>
      <c r="G3" s="37" t="s">
        <v>14</v>
      </c>
      <c r="H3" s="38"/>
      <c r="I3" s="39"/>
      <c r="J3" s="37" t="s">
        <v>14</v>
      </c>
      <c r="K3" s="38"/>
      <c r="L3" s="39"/>
      <c r="M3" s="37" t="s">
        <v>14</v>
      </c>
      <c r="N3" s="39"/>
      <c r="P3" s="17" t="s">
        <v>1</v>
      </c>
      <c r="Q3" s="17" t="s">
        <v>2</v>
      </c>
      <c r="R3" s="17" t="s">
        <v>14</v>
      </c>
      <c r="S3" s="17" t="s">
        <v>14</v>
      </c>
      <c r="V3" s="17" t="s">
        <v>1</v>
      </c>
      <c r="W3" s="17" t="s">
        <v>18</v>
      </c>
    </row>
    <row r="4" spans="2:26" x14ac:dyDescent="0.25">
      <c r="B4" s="1">
        <v>1</v>
      </c>
      <c r="C4" s="23">
        <v>0.1</v>
      </c>
      <c r="D4" s="15">
        <v>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15">
        <v>0</v>
      </c>
      <c r="M4" s="4">
        <f t="shared" ref="M4:N5" si="0">AVERAGE(D4:L4)</f>
        <v>0</v>
      </c>
      <c r="N4" s="4">
        <f t="shared" si="0"/>
        <v>0</v>
      </c>
      <c r="P4" s="25">
        <v>1.5</v>
      </c>
      <c r="Q4" s="26">
        <v>769.375</v>
      </c>
      <c r="R4" s="32">
        <f>5*(3/(Q4+3))</f>
        <v>1.9420618223013431E-2</v>
      </c>
      <c r="S4" s="29">
        <v>0.12228014823333337</v>
      </c>
      <c r="V4" s="25">
        <v>1.5</v>
      </c>
      <c r="W4" s="35">
        <v>0.12228014823333337</v>
      </c>
      <c r="Z4">
        <v>2.4234024999999999E-2</v>
      </c>
    </row>
    <row r="5" spans="2:26" x14ac:dyDescent="0.25">
      <c r="B5" s="1">
        <v>2</v>
      </c>
      <c r="C5" s="24">
        <v>0.5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4">
        <f t="shared" si="0"/>
        <v>0</v>
      </c>
      <c r="N5" s="4">
        <f t="shared" si="0"/>
        <v>0</v>
      </c>
      <c r="P5" s="25">
        <v>2</v>
      </c>
      <c r="Q5" s="27">
        <v>141.66666666666666</v>
      </c>
      <c r="R5" s="33">
        <f t="shared" ref="R5:R16" si="1">5*(3/(Q5+3))</f>
        <v>0.10368663594470046</v>
      </c>
      <c r="S5" s="30">
        <v>0.226096086</v>
      </c>
      <c r="V5" s="25">
        <v>2</v>
      </c>
      <c r="W5" s="35">
        <v>0.226096086</v>
      </c>
      <c r="Z5">
        <v>2.1042341999999999E-2</v>
      </c>
    </row>
    <row r="6" spans="2:26" x14ac:dyDescent="0.25">
      <c r="B6" s="1">
        <v>3</v>
      </c>
      <c r="C6" s="24">
        <v>1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4">
        <f>AVERAGE(D6:L6)</f>
        <v>0</v>
      </c>
      <c r="N6" s="4">
        <f>AVERAGE(E6:M6)</f>
        <v>0</v>
      </c>
      <c r="P6" s="25">
        <v>2.5</v>
      </c>
      <c r="Q6" s="27">
        <v>106.33333333333333</v>
      </c>
      <c r="R6" s="33">
        <f t="shared" si="1"/>
        <v>0.13719512195121952</v>
      </c>
      <c r="S6" s="30">
        <v>0.35634118999999997</v>
      </c>
      <c r="V6" s="25">
        <v>2.5</v>
      </c>
      <c r="W6" s="35">
        <v>0.35634118999999997</v>
      </c>
      <c r="Z6">
        <v>2.0655007E-2</v>
      </c>
    </row>
    <row r="7" spans="2:26" x14ac:dyDescent="0.25">
      <c r="B7" s="1">
        <v>4</v>
      </c>
      <c r="C7" s="45">
        <v>1.5</v>
      </c>
      <c r="D7" s="16">
        <v>0.14662755960000001</v>
      </c>
      <c r="E7" s="16">
        <v>0.14662755960000001</v>
      </c>
      <c r="F7" s="16">
        <v>0.14662755960000001</v>
      </c>
      <c r="G7" s="16">
        <v>0.14662755960000001</v>
      </c>
      <c r="H7" s="16">
        <v>0.14662755960000001</v>
      </c>
      <c r="I7" s="16">
        <v>7.3313779800000006E-2</v>
      </c>
      <c r="J7" s="16">
        <v>0.12218964089999999</v>
      </c>
      <c r="K7" s="16">
        <v>9.7751703199999998E-2</v>
      </c>
      <c r="L7" s="16">
        <v>0.14662755960000001</v>
      </c>
      <c r="M7" s="40">
        <f>AVERAGE(D7:L12)</f>
        <v>0.12228014823333337</v>
      </c>
      <c r="N7" s="40">
        <f>STDEV(D7:L12)</f>
        <v>2.4234025439241073E-2</v>
      </c>
      <c r="P7" s="25">
        <v>3</v>
      </c>
      <c r="Q7" s="27">
        <v>62.722222222222221</v>
      </c>
      <c r="R7" s="33">
        <f t="shared" si="1"/>
        <v>0.22823330515638204</v>
      </c>
      <c r="S7" s="30">
        <v>0.46495418799999999</v>
      </c>
      <c r="V7" s="25">
        <v>3</v>
      </c>
      <c r="W7" s="35">
        <v>0.46495418799999999</v>
      </c>
      <c r="Z7">
        <v>1.3395173E-2</v>
      </c>
    </row>
    <row r="8" spans="2:26" x14ac:dyDescent="0.25">
      <c r="B8" s="1">
        <v>5</v>
      </c>
      <c r="C8" s="43"/>
      <c r="D8" s="2">
        <v>0.12218964089999999</v>
      </c>
      <c r="E8" s="2">
        <v>0.12218964089999999</v>
      </c>
      <c r="F8" s="2">
        <v>0.12218964089999999</v>
      </c>
      <c r="G8" s="2">
        <v>0.12218964089999999</v>
      </c>
      <c r="H8" s="2">
        <v>0.12218964089999999</v>
      </c>
      <c r="I8" s="2">
        <v>5.8651022900000002E-2</v>
      </c>
      <c r="J8" s="2">
        <v>0.1026392936</v>
      </c>
      <c r="K8" s="2">
        <v>0.1368523955</v>
      </c>
      <c r="L8" s="2">
        <v>0.12218964089999999</v>
      </c>
      <c r="M8" s="41" t="e">
        <f>AVERAGE(#REF!)</f>
        <v>#REF!</v>
      </c>
      <c r="N8" s="41" t="e">
        <f>AVERAGE(#REF!)</f>
        <v>#REF!</v>
      </c>
      <c r="P8" s="25">
        <v>3.5</v>
      </c>
      <c r="Q8" s="27">
        <v>45.444444444444443</v>
      </c>
      <c r="R8" s="33">
        <f t="shared" si="1"/>
        <v>0.30963302752293581</v>
      </c>
      <c r="S8" s="30">
        <v>0.57628251600000002</v>
      </c>
      <c r="V8" s="25">
        <v>3.5</v>
      </c>
      <c r="W8" s="35">
        <v>0.57628251600000002</v>
      </c>
      <c r="Z8">
        <v>2.1193516999999999E-2</v>
      </c>
    </row>
    <row r="9" spans="2:26" x14ac:dyDescent="0.25">
      <c r="B9" s="1">
        <v>6</v>
      </c>
      <c r="C9" s="43"/>
      <c r="D9" s="2">
        <v>0.14173997869999999</v>
      </c>
      <c r="E9" s="2">
        <v>0.14173997869999999</v>
      </c>
      <c r="F9" s="2">
        <v>0.14173997869999999</v>
      </c>
      <c r="G9" s="2">
        <v>0.14173997869999999</v>
      </c>
      <c r="H9" s="2">
        <v>0.14173997869999999</v>
      </c>
      <c r="I9" s="2">
        <v>6.3538608499999996E-2</v>
      </c>
      <c r="J9" s="2">
        <v>0.10752688639999999</v>
      </c>
      <c r="K9" s="2">
        <v>0.1270772218</v>
      </c>
      <c r="L9" s="2">
        <v>0.14173997869999999</v>
      </c>
      <c r="M9" s="41" t="e">
        <f>AVERAGE(#REF!)</f>
        <v>#REF!</v>
      </c>
      <c r="N9" s="41" t="e">
        <f>AVERAGE(#REF!)</f>
        <v>#REF!</v>
      </c>
      <c r="P9" s="25">
        <v>4</v>
      </c>
      <c r="Q9" s="27">
        <v>34.833333333333336</v>
      </c>
      <c r="R9" s="33">
        <f t="shared" si="1"/>
        <v>0.3964757709251101</v>
      </c>
      <c r="S9" s="30">
        <v>0.69485174999999999</v>
      </c>
      <c r="V9" s="25">
        <v>4</v>
      </c>
      <c r="W9" s="35">
        <v>0.69485174999999999</v>
      </c>
      <c r="Z9">
        <v>2.0709077999999999E-2</v>
      </c>
    </row>
    <row r="10" spans="2:26" x14ac:dyDescent="0.25">
      <c r="B10" s="1">
        <v>7</v>
      </c>
      <c r="C10" s="43"/>
      <c r="D10" s="2">
        <v>0.12218964089999999</v>
      </c>
      <c r="E10" s="2">
        <v>0.12218964089999999</v>
      </c>
      <c r="F10" s="2">
        <v>0.12218964089999999</v>
      </c>
      <c r="G10" s="2">
        <v>0.12218964089999999</v>
      </c>
      <c r="H10" s="2">
        <v>0.12218964089999999</v>
      </c>
      <c r="I10" s="2">
        <v>6.3538608499999996E-2</v>
      </c>
      <c r="J10" s="2">
        <v>9.7751703199999998E-2</v>
      </c>
      <c r="K10" s="2">
        <v>0.1368523955</v>
      </c>
      <c r="L10" s="2">
        <v>0.12218964089999999</v>
      </c>
      <c r="M10" s="41" t="e">
        <f>AVERAGE(#REF!)</f>
        <v>#REF!</v>
      </c>
      <c r="N10" s="41" t="e">
        <f>AVERAGE(#REF!)</f>
        <v>#REF!</v>
      </c>
      <c r="P10" s="25">
        <v>4.5</v>
      </c>
      <c r="Q10" s="27">
        <v>28.777777777777779</v>
      </c>
      <c r="R10" s="33">
        <f t="shared" si="1"/>
        <v>0.47202797202797198</v>
      </c>
      <c r="S10" s="30">
        <v>0.78825892200000003</v>
      </c>
      <c r="V10" s="25">
        <v>4.5</v>
      </c>
      <c r="W10" s="35">
        <v>0.78825892200000003</v>
      </c>
      <c r="Z10">
        <v>2.5234915E-2</v>
      </c>
    </row>
    <row r="11" spans="2:26" x14ac:dyDescent="0.25">
      <c r="B11" s="1">
        <v>8</v>
      </c>
      <c r="C11" s="43"/>
      <c r="D11" s="2">
        <v>0.14173997869999999</v>
      </c>
      <c r="E11" s="2">
        <v>0.14173997869999999</v>
      </c>
      <c r="F11" s="2">
        <v>0.14173997869999999</v>
      </c>
      <c r="G11" s="2">
        <v>0.14173997869999999</v>
      </c>
      <c r="H11" s="2">
        <v>0.14173997869999999</v>
      </c>
      <c r="I11" s="2">
        <v>6.3538608499999996E-2</v>
      </c>
      <c r="J11" s="2">
        <v>0.1270772218</v>
      </c>
      <c r="K11" s="2">
        <v>0.14173997869999999</v>
      </c>
      <c r="L11" s="2">
        <v>0.14173997869999999</v>
      </c>
      <c r="M11" s="41">
        <f t="shared" ref="M11:N12" si="2">AVERAGE(D6:L11)</f>
        <v>0.10309184928888891</v>
      </c>
      <c r="N11" s="41" t="e">
        <f t="shared" si="2"/>
        <v>#REF!</v>
      </c>
      <c r="P11" s="25">
        <v>5</v>
      </c>
      <c r="Q11" s="27">
        <v>25</v>
      </c>
      <c r="R11" s="33">
        <f t="shared" si="1"/>
        <v>0.5357142857142857</v>
      </c>
      <c r="S11" s="30">
        <v>0.85831434100000004</v>
      </c>
      <c r="V11" s="25">
        <v>5</v>
      </c>
      <c r="W11" s="35">
        <v>0.85831434100000004</v>
      </c>
      <c r="Z11">
        <v>1.8566934E-2</v>
      </c>
    </row>
    <row r="12" spans="2:26" x14ac:dyDescent="0.25">
      <c r="B12" s="1">
        <v>9</v>
      </c>
      <c r="C12" s="46"/>
      <c r="D12" s="3">
        <v>0.12218964089999999</v>
      </c>
      <c r="E12" s="3">
        <v>0.12218964089999999</v>
      </c>
      <c r="F12" s="3">
        <v>0.12218964089999999</v>
      </c>
      <c r="G12" s="3">
        <v>0.12218964089999999</v>
      </c>
      <c r="H12" s="3">
        <v>0.12218964089999999</v>
      </c>
      <c r="I12" s="3">
        <v>6.3538608499999996E-2</v>
      </c>
      <c r="J12" s="3">
        <v>0.1270772218</v>
      </c>
      <c r="K12" s="3">
        <v>0.1124144673</v>
      </c>
      <c r="L12" s="3">
        <v>0.12218964089999999</v>
      </c>
      <c r="M12" s="41">
        <f t="shared" si="2"/>
        <v>0.12228014823333337</v>
      </c>
      <c r="N12" s="41" t="e">
        <f t="shared" si="2"/>
        <v>#REF!</v>
      </c>
      <c r="P12" s="25">
        <v>5.5</v>
      </c>
      <c r="Q12" s="27">
        <v>22.0625</v>
      </c>
      <c r="R12" s="33">
        <f>5*(3/(Q12+3))</f>
        <v>0.59850374064837908</v>
      </c>
      <c r="S12" s="30">
        <v>0.91506460999999994</v>
      </c>
      <c r="V12" s="25">
        <v>5.5</v>
      </c>
      <c r="W12" s="35">
        <v>0.91506460999999994</v>
      </c>
      <c r="Z12">
        <v>1.5906199999999999E-2</v>
      </c>
    </row>
    <row r="13" spans="2:26" x14ac:dyDescent="0.25">
      <c r="B13" s="1">
        <v>10</v>
      </c>
      <c r="C13" s="44">
        <v>2</v>
      </c>
      <c r="D13" s="16">
        <v>0.2101661682</v>
      </c>
      <c r="E13" s="16">
        <v>0.2101661682</v>
      </c>
      <c r="F13" s="16">
        <v>0.2101661682</v>
      </c>
      <c r="G13" s="16">
        <v>0.2101661682</v>
      </c>
      <c r="H13" s="16">
        <v>0.2101661682</v>
      </c>
      <c r="I13" s="16">
        <v>0.16617791649999999</v>
      </c>
      <c r="J13" s="16">
        <v>0.21994135370000001</v>
      </c>
      <c r="K13" s="16">
        <v>0.20039100639999999</v>
      </c>
      <c r="L13" s="16">
        <v>0.2101661682</v>
      </c>
      <c r="M13" s="40">
        <f>AVERAGE(D13:L18)</f>
        <v>0.22609608582037033</v>
      </c>
      <c r="N13" s="40">
        <f>STDEV(D13:L18)</f>
        <v>2.1042341890904162E-2</v>
      </c>
      <c r="P13" s="25">
        <v>6</v>
      </c>
      <c r="Q13" s="27">
        <v>19.5</v>
      </c>
      <c r="R13" s="33">
        <f t="shared" si="1"/>
        <v>0.66666666666666663</v>
      </c>
      <c r="S13" s="30">
        <v>0.98991707900000003</v>
      </c>
      <c r="V13" s="25">
        <v>6</v>
      </c>
      <c r="W13" s="35">
        <v>0.98991707900000003</v>
      </c>
      <c r="Z13">
        <v>2.5186591000000001E-2</v>
      </c>
    </row>
    <row r="14" spans="2:26" x14ac:dyDescent="0.25">
      <c r="B14" s="1">
        <v>11</v>
      </c>
      <c r="C14" s="44"/>
      <c r="D14" s="2">
        <v>0.21994135370000001</v>
      </c>
      <c r="E14" s="2">
        <v>0.21994135370000001</v>
      </c>
      <c r="F14" s="2">
        <v>0.21994135370000001</v>
      </c>
      <c r="G14" s="2">
        <v>0.21994135370000001</v>
      </c>
      <c r="H14" s="2">
        <v>0.21994135370000001</v>
      </c>
      <c r="I14" s="2">
        <v>0.18572825430000001</v>
      </c>
      <c r="J14" s="2">
        <v>0.2101661682</v>
      </c>
      <c r="K14" s="2">
        <v>0.23460409639999999</v>
      </c>
      <c r="L14" s="2">
        <v>0.21994135370000001</v>
      </c>
      <c r="M14" s="41"/>
      <c r="N14" s="41" t="e">
        <f>AVERAGE(#REF!)</f>
        <v>#REF!</v>
      </c>
      <c r="P14" s="25">
        <v>6.5</v>
      </c>
      <c r="Q14" s="27">
        <v>18.1875</v>
      </c>
      <c r="R14" s="33">
        <f>5*(3/(Q14+3))</f>
        <v>0.70796460176991149</v>
      </c>
      <c r="S14" s="30">
        <v>1.0549943879999999</v>
      </c>
      <c r="V14" s="25">
        <v>6.5</v>
      </c>
      <c r="W14" s="35">
        <v>1.0549943879999999</v>
      </c>
      <c r="Z14">
        <v>1.9490509E-2</v>
      </c>
    </row>
    <row r="15" spans="2:26" x14ac:dyDescent="0.25">
      <c r="B15" s="1">
        <v>12</v>
      </c>
      <c r="C15" s="44"/>
      <c r="D15" s="2">
        <v>0.21994135370000001</v>
      </c>
      <c r="E15" s="2">
        <v>0.21994135370000001</v>
      </c>
      <c r="F15" s="2">
        <v>0.21994135370000001</v>
      </c>
      <c r="G15" s="2">
        <v>0.21994135370000001</v>
      </c>
      <c r="H15" s="2">
        <v>0.21994135370000001</v>
      </c>
      <c r="I15" s="2">
        <v>0.19550341600000001</v>
      </c>
      <c r="J15" s="2">
        <v>0.2101661682</v>
      </c>
      <c r="K15" s="2">
        <v>0.2297165155</v>
      </c>
      <c r="L15" s="2">
        <v>0.21994135370000001</v>
      </c>
      <c r="M15" s="41"/>
      <c r="N15" s="41" t="e">
        <f>AVERAGE(#REF!)</f>
        <v>#REF!</v>
      </c>
      <c r="P15" s="25">
        <v>7</v>
      </c>
      <c r="Q15" s="27">
        <v>16.6875</v>
      </c>
      <c r="R15" s="33">
        <f t="shared" si="1"/>
        <v>0.76190476190476197</v>
      </c>
      <c r="S15" s="30">
        <v>1.115817678</v>
      </c>
      <c r="V15" s="25">
        <v>7</v>
      </c>
      <c r="W15" s="35">
        <v>1.115817678</v>
      </c>
      <c r="Z15">
        <v>2.0177276000000001E-2</v>
      </c>
    </row>
    <row r="16" spans="2:26" x14ac:dyDescent="0.25">
      <c r="B16" s="1">
        <v>13</v>
      </c>
      <c r="C16" s="44"/>
      <c r="D16" s="2">
        <v>0.24437928189999999</v>
      </c>
      <c r="E16" s="2">
        <v>0.24437928189999999</v>
      </c>
      <c r="F16" s="2">
        <v>0.24437928189999999</v>
      </c>
      <c r="G16" s="2">
        <v>0.24437928189999999</v>
      </c>
      <c r="H16" s="2">
        <v>0.24437928189999999</v>
      </c>
      <c r="I16" s="2">
        <v>0.20039100639999999</v>
      </c>
      <c r="J16" s="2">
        <v>0.2101661682</v>
      </c>
      <c r="K16" s="2">
        <v>0.2150537729</v>
      </c>
      <c r="L16" s="2">
        <v>0.24437928189999999</v>
      </c>
      <c r="M16" s="41"/>
      <c r="N16" s="41" t="e">
        <f>AVERAGE(#REF!)</f>
        <v>#REF!</v>
      </c>
      <c r="P16" s="25">
        <v>7.5</v>
      </c>
      <c r="Q16" s="28">
        <v>15.375</v>
      </c>
      <c r="R16" s="34">
        <f t="shared" si="1"/>
        <v>0.81632653061224481</v>
      </c>
      <c r="S16" s="31">
        <v>1.1502721119999999</v>
      </c>
      <c r="V16" s="25">
        <v>7.5</v>
      </c>
      <c r="W16" s="35">
        <v>1.1502721119999999</v>
      </c>
      <c r="Z16">
        <v>1.6577484E-2</v>
      </c>
    </row>
    <row r="17" spans="2:26" x14ac:dyDescent="0.25">
      <c r="B17" s="1">
        <v>14</v>
      </c>
      <c r="C17" s="44"/>
      <c r="D17" s="2">
        <v>0.24926686279999999</v>
      </c>
      <c r="E17" s="2">
        <v>0.24926686279999999</v>
      </c>
      <c r="F17" s="2">
        <v>0.24926686279999999</v>
      </c>
      <c r="G17" s="2">
        <v>0.24926686279999999</v>
      </c>
      <c r="H17" s="2">
        <v>0.24926686279999999</v>
      </c>
      <c r="I17" s="2">
        <v>0.19550341600000001</v>
      </c>
      <c r="J17" s="2">
        <v>0.2297165155</v>
      </c>
      <c r="K17" s="2">
        <v>0.24437928189999999</v>
      </c>
      <c r="L17" s="2">
        <v>0.24926686279999999</v>
      </c>
      <c r="M17" s="41"/>
      <c r="N17" s="41">
        <f t="shared" ref="N17:N18" si="3">AVERAGE(E12:M17)</f>
        <v>0.20256869787507414</v>
      </c>
      <c r="Q17" s="2"/>
      <c r="R17" s="2"/>
      <c r="S17" s="2"/>
      <c r="Z17">
        <f>AVERAGE(Z4:Z16)</f>
        <v>2.0182234692307691E-2</v>
      </c>
    </row>
    <row r="18" spans="2:26" x14ac:dyDescent="0.25">
      <c r="B18" s="1">
        <v>15</v>
      </c>
      <c r="C18" s="44"/>
      <c r="D18" s="3">
        <v>0.25415444370000001</v>
      </c>
      <c r="E18" s="3">
        <v>0.25415444370000001</v>
      </c>
      <c r="F18" s="3">
        <v>0.25415444370000001</v>
      </c>
      <c r="G18" s="3">
        <v>0.25415444370000001</v>
      </c>
      <c r="H18" s="3">
        <v>0.25415444370000001</v>
      </c>
      <c r="I18" s="3">
        <v>0.19061583509999999</v>
      </c>
      <c r="J18" s="3">
        <v>0.2394916772</v>
      </c>
      <c r="K18" s="3">
        <v>0.24437928189999999</v>
      </c>
      <c r="L18" s="3">
        <v>0.25415444370000001</v>
      </c>
      <c r="M18" s="42"/>
      <c r="N18" s="41">
        <f t="shared" si="3"/>
        <v>0.22525378073715033</v>
      </c>
      <c r="Q18" s="2"/>
      <c r="R18" s="2"/>
      <c r="S18" s="2"/>
    </row>
    <row r="19" spans="2:26" x14ac:dyDescent="0.25">
      <c r="B19" s="1">
        <v>16</v>
      </c>
      <c r="C19" s="45">
        <v>2.5</v>
      </c>
      <c r="D19" s="16">
        <v>0.36168134210000003</v>
      </c>
      <c r="E19" s="16">
        <v>0.36168134210000003</v>
      </c>
      <c r="F19" s="16">
        <v>0.36168134210000003</v>
      </c>
      <c r="G19" s="16">
        <v>0.36168134210000003</v>
      </c>
      <c r="H19" s="16">
        <v>0.36168134210000003</v>
      </c>
      <c r="I19" s="16">
        <v>0.29325511929999998</v>
      </c>
      <c r="J19" s="16">
        <v>0.31280546180000002</v>
      </c>
      <c r="K19" s="16">
        <v>0.3225806236</v>
      </c>
      <c r="L19" s="16">
        <v>0.36168134210000003</v>
      </c>
      <c r="M19" s="40">
        <f>AVERAGE(D19:L24)</f>
        <v>0.35634118984259266</v>
      </c>
      <c r="N19" s="40">
        <f>STDEV(D19:L24)</f>
        <v>2.0655007207605405E-2</v>
      </c>
      <c r="Q19" s="2"/>
      <c r="R19" s="2"/>
      <c r="S19" s="2"/>
    </row>
    <row r="20" spans="2:26" x14ac:dyDescent="0.25">
      <c r="B20" s="1">
        <v>17</v>
      </c>
      <c r="C20" s="43"/>
      <c r="D20" s="2">
        <v>0.3714565038</v>
      </c>
      <c r="E20" s="2">
        <v>0.3714565038</v>
      </c>
      <c r="F20" s="2">
        <v>0.3714565038</v>
      </c>
      <c r="G20" s="2">
        <v>0.3714565038</v>
      </c>
      <c r="H20" s="2">
        <v>0.3714565038</v>
      </c>
      <c r="I20" s="2">
        <v>0.32746820440000002</v>
      </c>
      <c r="J20" s="2">
        <v>0.31769304269999998</v>
      </c>
      <c r="K20" s="2">
        <v>0.33724341390000001</v>
      </c>
      <c r="L20" s="2">
        <v>0.3714565038</v>
      </c>
      <c r="M20" s="41"/>
      <c r="N20" s="41" t="e">
        <f>AVERAGE(#REF!)</f>
        <v>#REF!</v>
      </c>
      <c r="Q20" s="2"/>
      <c r="R20" s="2"/>
      <c r="S20" s="2"/>
    </row>
    <row r="21" spans="2:26" x14ac:dyDescent="0.25">
      <c r="B21" s="1">
        <v>18</v>
      </c>
      <c r="C21" s="43"/>
      <c r="D21" s="2">
        <v>0.3714565038</v>
      </c>
      <c r="E21" s="2">
        <v>0.3714565038</v>
      </c>
      <c r="F21" s="2">
        <v>0.3714565038</v>
      </c>
      <c r="G21" s="2">
        <v>0.3714565038</v>
      </c>
      <c r="H21" s="2">
        <v>0.3714565038</v>
      </c>
      <c r="I21" s="2">
        <v>0.32746820440000002</v>
      </c>
      <c r="J21" s="2">
        <v>0.34701857559999999</v>
      </c>
      <c r="K21" s="2">
        <v>0.35190615650000001</v>
      </c>
      <c r="L21" s="2">
        <v>0.3714565038</v>
      </c>
      <c r="M21" s="41"/>
      <c r="N21" s="41" t="e">
        <f>AVERAGE(#REF!)</f>
        <v>#REF!</v>
      </c>
      <c r="Q21" s="2"/>
      <c r="R21" s="2"/>
      <c r="S21" s="2"/>
    </row>
    <row r="22" spans="2:26" x14ac:dyDescent="0.25">
      <c r="B22" s="1">
        <v>19</v>
      </c>
      <c r="C22" s="43"/>
      <c r="D22" s="2">
        <v>0.3714565038</v>
      </c>
      <c r="E22" s="2">
        <v>0.3714565038</v>
      </c>
      <c r="F22" s="2">
        <v>0.3714565038</v>
      </c>
      <c r="G22" s="2">
        <v>0.3714565038</v>
      </c>
      <c r="H22" s="2">
        <v>0.3714565038</v>
      </c>
      <c r="I22" s="2">
        <v>0.33235583299999999</v>
      </c>
      <c r="J22" s="2">
        <v>0.34701857559999999</v>
      </c>
      <c r="K22" s="2">
        <v>0.37634408470000003</v>
      </c>
      <c r="L22" s="2">
        <v>0.3714565038</v>
      </c>
      <c r="M22" s="41"/>
      <c r="N22" s="41" t="e">
        <f>AVERAGE(#REF!)</f>
        <v>#REF!</v>
      </c>
      <c r="Q22" s="2"/>
      <c r="R22" s="2"/>
      <c r="S22" s="2"/>
    </row>
    <row r="23" spans="2:26" x14ac:dyDescent="0.25">
      <c r="B23" s="1">
        <v>20</v>
      </c>
      <c r="C23" s="43"/>
      <c r="D23" s="2">
        <v>0.35190615650000001</v>
      </c>
      <c r="E23" s="2">
        <v>0.35190615650000001</v>
      </c>
      <c r="F23" s="2">
        <v>0.35190615650000001</v>
      </c>
      <c r="G23" s="2">
        <v>0.35190615650000001</v>
      </c>
      <c r="H23" s="2">
        <v>0.35190615650000001</v>
      </c>
      <c r="I23" s="2">
        <v>0.31280546180000002</v>
      </c>
      <c r="J23" s="2">
        <v>0.34213099470000002</v>
      </c>
      <c r="K23" s="2">
        <v>0.35190615650000001</v>
      </c>
      <c r="L23" s="2">
        <v>0.35190615650000001</v>
      </c>
      <c r="M23" s="41"/>
      <c r="N23" s="41">
        <f t="shared" ref="N23:N24" si="4">AVERAGE(E18:M23)</f>
        <v>0.33553847267433851</v>
      </c>
      <c r="Q23" s="2"/>
      <c r="R23" s="2"/>
      <c r="S23" s="2"/>
    </row>
    <row r="24" spans="2:26" x14ac:dyDescent="0.25">
      <c r="B24" s="1">
        <v>21</v>
      </c>
      <c r="C24" s="46"/>
      <c r="D24" s="3">
        <v>0.37634408470000003</v>
      </c>
      <c r="E24" s="3">
        <v>0.37634408470000003</v>
      </c>
      <c r="F24" s="3">
        <v>0.37634408470000003</v>
      </c>
      <c r="G24" s="3">
        <v>0.37634408470000003</v>
      </c>
      <c r="H24" s="3">
        <v>0.37634408470000003</v>
      </c>
      <c r="I24" s="3">
        <v>0.31280546180000002</v>
      </c>
      <c r="J24" s="3">
        <v>0.34701857559999999</v>
      </c>
      <c r="K24" s="3">
        <v>0.35679373739999998</v>
      </c>
      <c r="L24" s="3">
        <v>0.37634408470000003</v>
      </c>
      <c r="M24" s="42"/>
      <c r="N24" s="41">
        <f t="shared" si="4"/>
        <v>0.35498906829882837</v>
      </c>
      <c r="Q24" s="2"/>
      <c r="R24" s="2"/>
      <c r="S24" s="2"/>
    </row>
    <row r="25" spans="2:26" x14ac:dyDescent="0.25">
      <c r="B25" s="1">
        <v>22</v>
      </c>
      <c r="C25" s="44">
        <v>3</v>
      </c>
      <c r="D25" s="16">
        <v>0.46920819279999998</v>
      </c>
      <c r="E25" s="16">
        <v>0.46920819279999998</v>
      </c>
      <c r="F25" s="16">
        <v>0.46920819279999998</v>
      </c>
      <c r="G25" s="16">
        <v>0.46920819279999998</v>
      </c>
      <c r="H25" s="16">
        <v>0.46920819279999998</v>
      </c>
      <c r="I25" s="16">
        <v>0.40566959380000001</v>
      </c>
      <c r="J25" s="16">
        <v>0.46432061190000001</v>
      </c>
      <c r="K25" s="16">
        <v>0.48387093539999998</v>
      </c>
      <c r="L25" s="16">
        <v>0.46920819279999998</v>
      </c>
      <c r="M25" s="40">
        <f>AVERAGE(D25:L30)</f>
        <v>0.46495418809444439</v>
      </c>
      <c r="N25" s="40">
        <f>STDEV(D25:L30)</f>
        <v>1.3395172582717196E-2</v>
      </c>
      <c r="Q25" s="2"/>
      <c r="R25" s="2"/>
      <c r="S25" s="2"/>
    </row>
    <row r="26" spans="2:26" x14ac:dyDescent="0.25">
      <c r="B26" s="1">
        <v>23</v>
      </c>
      <c r="C26" s="44"/>
      <c r="D26" s="2">
        <v>0.46432061190000001</v>
      </c>
      <c r="E26" s="2">
        <v>0.46432061190000001</v>
      </c>
      <c r="F26" s="2">
        <v>0.46432061190000001</v>
      </c>
      <c r="G26" s="2">
        <v>0.46432061190000001</v>
      </c>
      <c r="H26" s="2">
        <v>0.46432061190000001</v>
      </c>
      <c r="I26" s="2">
        <v>0.42521996490000002</v>
      </c>
      <c r="J26" s="2">
        <v>0.47409577359999999</v>
      </c>
      <c r="K26" s="2">
        <v>0.46432061190000001</v>
      </c>
      <c r="L26" s="2">
        <v>0.46432061190000001</v>
      </c>
      <c r="M26" s="41"/>
      <c r="N26" s="41" t="e">
        <f>AVERAGE(#REF!)</f>
        <v>#REF!</v>
      </c>
      <c r="Q26" s="2"/>
      <c r="R26" s="2"/>
      <c r="S26" s="2"/>
    </row>
    <row r="27" spans="2:26" x14ac:dyDescent="0.25">
      <c r="B27" s="1">
        <v>24</v>
      </c>
      <c r="C27" s="44"/>
      <c r="D27" s="2">
        <v>0.46432061190000001</v>
      </c>
      <c r="E27" s="2">
        <v>0.46432061190000001</v>
      </c>
      <c r="F27" s="2">
        <v>0.46432061190000001</v>
      </c>
      <c r="G27" s="2">
        <v>0.46432061190000001</v>
      </c>
      <c r="H27" s="2">
        <v>0.46432061190000001</v>
      </c>
      <c r="I27" s="2">
        <v>0.45943303099999999</v>
      </c>
      <c r="J27" s="2">
        <v>0.44965786930000001</v>
      </c>
      <c r="K27" s="2">
        <v>0.4887585639</v>
      </c>
      <c r="L27" s="2">
        <v>0.46432061190000001</v>
      </c>
      <c r="M27" s="41"/>
      <c r="N27" s="41" t="e">
        <f>AVERAGE(#REF!)</f>
        <v>#REF!</v>
      </c>
      <c r="Q27" s="2"/>
      <c r="R27" s="2"/>
      <c r="S27" s="2"/>
    </row>
    <row r="28" spans="2:26" x14ac:dyDescent="0.25">
      <c r="B28" s="1">
        <v>25</v>
      </c>
      <c r="C28" s="44"/>
      <c r="D28" s="2">
        <v>0.46920819279999998</v>
      </c>
      <c r="E28" s="2">
        <v>0.46920819279999998</v>
      </c>
      <c r="F28" s="2">
        <v>0.46920819279999998</v>
      </c>
      <c r="G28" s="2">
        <v>0.46920819279999998</v>
      </c>
      <c r="H28" s="2">
        <v>0.46920819279999998</v>
      </c>
      <c r="I28" s="2">
        <v>0.43988270750000003</v>
      </c>
      <c r="J28" s="2">
        <v>0.45454545019999998</v>
      </c>
      <c r="K28" s="2">
        <v>0.46920819279999998</v>
      </c>
      <c r="L28" s="2">
        <v>0.46920819279999998</v>
      </c>
      <c r="M28" s="41"/>
      <c r="N28" s="41" t="e">
        <f>AVERAGE(#REF!)</f>
        <v>#REF!</v>
      </c>
      <c r="Q28" s="2"/>
      <c r="R28" s="2"/>
      <c r="S28" s="2"/>
    </row>
    <row r="29" spans="2:26" x14ac:dyDescent="0.25">
      <c r="B29" s="1">
        <v>26</v>
      </c>
      <c r="C29" s="44"/>
      <c r="D29" s="2">
        <v>0.46920819279999998</v>
      </c>
      <c r="E29" s="2">
        <v>0.46920819279999998</v>
      </c>
      <c r="F29" s="2">
        <v>0.46920819279999998</v>
      </c>
      <c r="G29" s="2">
        <v>0.46920819279999998</v>
      </c>
      <c r="H29" s="2">
        <v>0.46920819279999998</v>
      </c>
      <c r="I29" s="2">
        <v>0.44965786930000001</v>
      </c>
      <c r="J29" s="2">
        <v>0.48387093539999998</v>
      </c>
      <c r="K29" s="2">
        <v>0.49364614480000002</v>
      </c>
      <c r="L29" s="2">
        <v>0.46920819279999998</v>
      </c>
      <c r="M29" s="41"/>
      <c r="N29" s="41">
        <f t="shared" ref="N29:N30" si="5">AVERAGE(E24:M29)</f>
        <v>0.4479750949611111</v>
      </c>
      <c r="Q29" s="2"/>
      <c r="R29" s="2"/>
      <c r="S29" s="2"/>
    </row>
    <row r="30" spans="2:26" x14ac:dyDescent="0.25">
      <c r="B30" s="1">
        <v>27</v>
      </c>
      <c r="C30" s="44"/>
      <c r="D30" s="3">
        <v>0.46920819279999998</v>
      </c>
      <c r="E30" s="3">
        <v>0.46920819279999998</v>
      </c>
      <c r="F30" s="3">
        <v>0.46920819279999998</v>
      </c>
      <c r="G30" s="3">
        <v>0.46920819279999998</v>
      </c>
      <c r="H30" s="3">
        <v>0.46920819279999998</v>
      </c>
      <c r="I30" s="3">
        <v>0.44477028839999999</v>
      </c>
      <c r="J30" s="3">
        <v>0.45454545019999998</v>
      </c>
      <c r="K30" s="3">
        <v>0.46920819279999998</v>
      </c>
      <c r="L30" s="3">
        <v>0.46920819279999998</v>
      </c>
      <c r="M30" s="42"/>
      <c r="N30" s="41">
        <f t="shared" si="5"/>
        <v>0.46463278265702945</v>
      </c>
      <c r="Q30" s="2"/>
      <c r="R30" s="2"/>
      <c r="S30" s="2"/>
    </row>
    <row r="31" spans="2:26" x14ac:dyDescent="0.25">
      <c r="B31" s="1">
        <v>28</v>
      </c>
      <c r="C31" s="43">
        <v>3.5</v>
      </c>
      <c r="D31">
        <v>0.55229716299999998</v>
      </c>
      <c r="E31">
        <v>0.55229716299999998</v>
      </c>
      <c r="F31">
        <v>0.55229716299999998</v>
      </c>
      <c r="G31">
        <v>0.55229716299999998</v>
      </c>
      <c r="H31">
        <v>0.55229716299999998</v>
      </c>
      <c r="I31">
        <v>0.51808404919999995</v>
      </c>
      <c r="J31">
        <v>0.56695990559999998</v>
      </c>
      <c r="K31">
        <v>0.56695990559999998</v>
      </c>
      <c r="L31">
        <v>0.55229716299999998</v>
      </c>
      <c r="M31" s="41">
        <f>AVERAGE(D31:L36)</f>
        <v>0.57628251617777759</v>
      </c>
      <c r="N31" s="40">
        <f>STDEV(D31:L36)</f>
        <v>2.1193517059227795E-2</v>
      </c>
      <c r="Q31" s="2"/>
      <c r="R31" s="2"/>
      <c r="S31" s="2"/>
    </row>
    <row r="32" spans="2:26" x14ac:dyDescent="0.25">
      <c r="B32" s="1">
        <v>29</v>
      </c>
      <c r="C32" s="43"/>
      <c r="D32">
        <v>0.59139780990000002</v>
      </c>
      <c r="E32">
        <v>0.59139780990000002</v>
      </c>
      <c r="F32">
        <v>0.59139780990000002</v>
      </c>
      <c r="G32">
        <v>0.59139780990000002</v>
      </c>
      <c r="H32">
        <v>0.59139780990000002</v>
      </c>
      <c r="I32">
        <v>0.55229716299999998</v>
      </c>
      <c r="J32">
        <v>0.55229716299999998</v>
      </c>
      <c r="K32">
        <v>0.57673506730000001</v>
      </c>
      <c r="L32">
        <v>0.59139780990000002</v>
      </c>
      <c r="M32" s="41"/>
      <c r="N32" s="41" t="e">
        <f>AVERAGE(#REF!)</f>
        <v>#REF!</v>
      </c>
      <c r="Q32" s="2"/>
      <c r="R32" s="2"/>
      <c r="S32" s="2"/>
    </row>
    <row r="33" spans="2:19" x14ac:dyDescent="0.25">
      <c r="B33" s="1">
        <v>30</v>
      </c>
      <c r="C33" s="43"/>
      <c r="D33">
        <v>0.57673506730000001</v>
      </c>
      <c r="E33">
        <v>0.57673506730000001</v>
      </c>
      <c r="F33">
        <v>0.57673506730000001</v>
      </c>
      <c r="G33">
        <v>0.57673506730000001</v>
      </c>
      <c r="H33">
        <v>0.57673506730000001</v>
      </c>
      <c r="I33">
        <v>0.52785921089999999</v>
      </c>
      <c r="J33">
        <v>0.55718474380000005</v>
      </c>
      <c r="K33">
        <v>0.57673506730000001</v>
      </c>
      <c r="L33">
        <v>0.57673506730000001</v>
      </c>
      <c r="M33" s="41"/>
      <c r="N33" s="41" t="e">
        <f>AVERAGE(#REF!)</f>
        <v>#REF!</v>
      </c>
      <c r="Q33" s="2"/>
      <c r="R33" s="2"/>
      <c r="S33" s="2"/>
    </row>
    <row r="34" spans="2:19" x14ac:dyDescent="0.25">
      <c r="B34" s="1">
        <v>31</v>
      </c>
      <c r="C34" s="43"/>
      <c r="D34">
        <v>0.59139780990000002</v>
      </c>
      <c r="E34">
        <v>0.59139780990000002</v>
      </c>
      <c r="F34">
        <v>0.59139780990000002</v>
      </c>
      <c r="G34">
        <v>0.59139780990000002</v>
      </c>
      <c r="H34">
        <v>0.59139780990000002</v>
      </c>
      <c r="I34">
        <v>0.52785921089999999</v>
      </c>
      <c r="J34">
        <v>0.56207232470000001</v>
      </c>
      <c r="K34">
        <v>0.58651022909999995</v>
      </c>
      <c r="L34">
        <v>0.59139780990000002</v>
      </c>
      <c r="M34" s="41"/>
      <c r="N34" s="41" t="e">
        <f>AVERAGE(#REF!)</f>
        <v>#REF!</v>
      </c>
      <c r="Q34" s="2"/>
      <c r="R34" s="2"/>
      <c r="S34" s="2"/>
    </row>
    <row r="35" spans="2:19" x14ac:dyDescent="0.25">
      <c r="B35" s="1">
        <v>32</v>
      </c>
      <c r="C35" s="43"/>
      <c r="D35">
        <v>0.58162264819999998</v>
      </c>
      <c r="E35">
        <v>0.58162264819999998</v>
      </c>
      <c r="F35">
        <v>0.58162264819999998</v>
      </c>
      <c r="G35">
        <v>0.58162264819999998</v>
      </c>
      <c r="H35">
        <v>0.58162264819999998</v>
      </c>
      <c r="I35">
        <v>0.56695990559999998</v>
      </c>
      <c r="J35">
        <v>0.58651022909999995</v>
      </c>
      <c r="K35">
        <v>0.58651022909999995</v>
      </c>
      <c r="L35">
        <v>0.58162264819999998</v>
      </c>
      <c r="M35" s="41"/>
      <c r="N35" s="41">
        <f t="shared" ref="N35:N36" si="6">AVERAGE(E30:M35)</f>
        <v>0.5544823328015871</v>
      </c>
      <c r="Q35" s="2"/>
      <c r="R35" s="2"/>
      <c r="S35" s="2"/>
    </row>
    <row r="36" spans="2:19" x14ac:dyDescent="0.25">
      <c r="B36" s="1">
        <v>33</v>
      </c>
      <c r="C36" s="43"/>
      <c r="D36">
        <v>0.60606060019999997</v>
      </c>
      <c r="E36">
        <v>0.60606060019999997</v>
      </c>
      <c r="F36">
        <v>0.60606060019999997</v>
      </c>
      <c r="G36">
        <v>0.60606060019999997</v>
      </c>
      <c r="H36">
        <v>0.60606060019999997</v>
      </c>
      <c r="I36">
        <v>0.53763442029999997</v>
      </c>
      <c r="J36">
        <v>0.59139780990000002</v>
      </c>
      <c r="K36">
        <v>0.58162264819999998</v>
      </c>
      <c r="L36">
        <v>0.60606060019999997</v>
      </c>
      <c r="M36" s="41"/>
      <c r="N36" s="41">
        <f t="shared" si="6"/>
        <v>0.57542912839342397</v>
      </c>
      <c r="Q36" s="2"/>
      <c r="R36" s="2"/>
      <c r="S36" s="2"/>
    </row>
    <row r="37" spans="2:19" x14ac:dyDescent="0.25">
      <c r="B37" s="1">
        <v>34</v>
      </c>
      <c r="C37" s="44">
        <v>4</v>
      </c>
      <c r="D37" s="16">
        <v>0.70869989389999999</v>
      </c>
      <c r="E37" s="16">
        <v>0.70869989389999999</v>
      </c>
      <c r="F37" s="16">
        <v>0.70869989389999999</v>
      </c>
      <c r="G37" s="16">
        <v>0.70869989389999999</v>
      </c>
      <c r="H37" s="16">
        <v>0.70869989389999999</v>
      </c>
      <c r="I37" s="16">
        <v>0.62561092370000004</v>
      </c>
      <c r="J37" s="16">
        <v>0.67448682780000002</v>
      </c>
      <c r="K37" s="16">
        <v>0.65982408520000002</v>
      </c>
      <c r="L37" s="16">
        <v>0.70869989389999999</v>
      </c>
      <c r="M37" s="40">
        <f>AVERAGE(D37:L42)</f>
        <v>0.69485174985740761</v>
      </c>
      <c r="N37" s="40">
        <f>STDEV(D37:L42)</f>
        <v>2.0709078420020979E-2</v>
      </c>
      <c r="Q37" s="2"/>
      <c r="R37" s="2"/>
      <c r="S37" s="2"/>
    </row>
    <row r="38" spans="2:19" x14ac:dyDescent="0.25">
      <c r="B38" s="1">
        <v>35</v>
      </c>
      <c r="C38" s="44"/>
      <c r="D38" s="2">
        <v>0.70381231300000002</v>
      </c>
      <c r="E38" s="2">
        <v>0.70381231300000002</v>
      </c>
      <c r="F38" s="2">
        <v>0.70381231300000002</v>
      </c>
      <c r="G38" s="2">
        <v>0.70381231300000002</v>
      </c>
      <c r="H38" s="2">
        <v>0.70381231300000002</v>
      </c>
      <c r="I38" s="2">
        <v>0.65493640890000004</v>
      </c>
      <c r="J38" s="2">
        <v>0.68426198949999995</v>
      </c>
      <c r="K38" s="2">
        <v>0.67937440869999999</v>
      </c>
      <c r="L38" s="2">
        <v>0.70381231300000002</v>
      </c>
      <c r="M38" s="41"/>
      <c r="N38" s="41" t="e">
        <f>AVERAGE(#REF!)</f>
        <v>#REF!</v>
      </c>
      <c r="Q38" s="2"/>
      <c r="R38" s="2"/>
      <c r="S38" s="2"/>
    </row>
    <row r="39" spans="2:19" x14ac:dyDescent="0.25">
      <c r="B39" s="1">
        <v>36</v>
      </c>
      <c r="C39" s="44"/>
      <c r="D39" s="2">
        <v>0.69892473219999995</v>
      </c>
      <c r="E39" s="2">
        <v>0.69892473219999995</v>
      </c>
      <c r="F39" s="2">
        <v>0.69892473219999995</v>
      </c>
      <c r="G39" s="2">
        <v>0.69892473219999995</v>
      </c>
      <c r="H39" s="2">
        <v>0.69892473219999995</v>
      </c>
      <c r="I39" s="2">
        <v>0.66959924689999994</v>
      </c>
      <c r="J39" s="2">
        <v>0.65982408520000002</v>
      </c>
      <c r="K39" s="2">
        <v>0.66471166609999999</v>
      </c>
      <c r="L39" s="2">
        <v>0.69892473219999995</v>
      </c>
      <c r="M39" s="41"/>
      <c r="N39" s="41" t="e">
        <f>AVERAGE(#REF!)</f>
        <v>#REF!</v>
      </c>
      <c r="Q39" s="2"/>
      <c r="R39" s="2"/>
      <c r="S39" s="2"/>
    </row>
    <row r="40" spans="2:19" x14ac:dyDescent="0.25">
      <c r="B40" s="1">
        <v>37</v>
      </c>
      <c r="C40" s="44"/>
      <c r="D40" s="2">
        <v>0.70381231300000002</v>
      </c>
      <c r="E40" s="2">
        <v>0.70381231300000002</v>
      </c>
      <c r="F40" s="2">
        <v>0.70381231300000002</v>
      </c>
      <c r="G40" s="2">
        <v>0.70381231300000002</v>
      </c>
      <c r="H40" s="2">
        <v>0.70381231300000002</v>
      </c>
      <c r="I40" s="2">
        <v>0.65982408520000002</v>
      </c>
      <c r="J40" s="2">
        <v>0.68914957040000002</v>
      </c>
      <c r="K40" s="2">
        <v>0.66471166609999999</v>
      </c>
      <c r="L40" s="2">
        <v>0.70381231300000002</v>
      </c>
      <c r="M40" s="41"/>
      <c r="N40" s="41" t="e">
        <f>AVERAGE(#REF!)</f>
        <v>#REF!</v>
      </c>
      <c r="Q40" s="2"/>
      <c r="R40" s="2"/>
      <c r="S40" s="2"/>
    </row>
    <row r="41" spans="2:19" x14ac:dyDescent="0.25">
      <c r="B41" s="1">
        <v>38</v>
      </c>
      <c r="C41" s="44"/>
      <c r="D41" s="2">
        <v>0.72336268420000005</v>
      </c>
      <c r="E41" s="2">
        <v>0.72336268420000005</v>
      </c>
      <c r="F41" s="2">
        <v>0.72336268420000005</v>
      </c>
      <c r="G41" s="2">
        <v>0.72336268420000005</v>
      </c>
      <c r="H41" s="2">
        <v>0.72336268420000005</v>
      </c>
      <c r="I41" s="2">
        <v>0.66959924689999994</v>
      </c>
      <c r="J41" s="2">
        <v>0.69403715129999999</v>
      </c>
      <c r="K41" s="2">
        <v>0.68426198949999995</v>
      </c>
      <c r="L41" s="2">
        <v>0.72336268420000005</v>
      </c>
      <c r="M41" s="41"/>
      <c r="N41" s="41">
        <f t="shared" ref="N41:N42" si="7">AVERAGE(E36:M41)</f>
        <v>0.67679760535015121</v>
      </c>
      <c r="Q41" s="2"/>
      <c r="R41" s="2"/>
      <c r="S41" s="2"/>
    </row>
    <row r="42" spans="2:19" x14ac:dyDescent="0.25">
      <c r="B42" s="1">
        <v>39</v>
      </c>
      <c r="C42" s="44"/>
      <c r="D42" s="3">
        <v>0.70381231300000002</v>
      </c>
      <c r="E42" s="3">
        <v>0.70381231300000002</v>
      </c>
      <c r="F42" s="3">
        <v>0.70381231300000002</v>
      </c>
      <c r="G42" s="3">
        <v>0.70381231300000002</v>
      </c>
      <c r="H42" s="3">
        <v>0.70381231300000002</v>
      </c>
      <c r="I42" s="3">
        <v>0.67448682780000002</v>
      </c>
      <c r="J42" s="3">
        <v>0.68914957040000002</v>
      </c>
      <c r="K42" s="3">
        <v>0.66959924689999994</v>
      </c>
      <c r="L42" s="3">
        <v>0.70381231300000002</v>
      </c>
      <c r="M42" s="42"/>
      <c r="N42" s="41">
        <f t="shared" si="7"/>
        <v>0.69335555087464118</v>
      </c>
      <c r="Q42" s="2"/>
      <c r="R42" s="2"/>
      <c r="S42" s="2"/>
    </row>
    <row r="43" spans="2:19" x14ac:dyDescent="0.25">
      <c r="B43" s="1">
        <v>40</v>
      </c>
      <c r="C43" s="43">
        <v>4.5</v>
      </c>
      <c r="D43">
        <v>0.77712607379999998</v>
      </c>
      <c r="E43">
        <v>0.77712607379999998</v>
      </c>
      <c r="F43">
        <v>0.77712607379999998</v>
      </c>
      <c r="G43">
        <v>0.77712607379999998</v>
      </c>
      <c r="H43">
        <v>0.77712607379999998</v>
      </c>
      <c r="I43">
        <v>0.72825026510000002</v>
      </c>
      <c r="J43">
        <v>0.77712607379999998</v>
      </c>
      <c r="K43">
        <v>0.75757575030000002</v>
      </c>
      <c r="L43">
        <v>0.77712607379999998</v>
      </c>
      <c r="M43" s="41">
        <f>AVERAGE(D43:L48)</f>
        <v>0.78825892160925914</v>
      </c>
      <c r="N43" s="40">
        <f>STDEV(D43:L48)</f>
        <v>2.5234914790909599E-2</v>
      </c>
      <c r="Q43" s="2"/>
      <c r="R43" s="2"/>
      <c r="S43" s="2"/>
    </row>
    <row r="44" spans="2:19" x14ac:dyDescent="0.25">
      <c r="B44" s="1">
        <v>41</v>
      </c>
      <c r="C44" s="43"/>
      <c r="D44">
        <v>0.77712607379999998</v>
      </c>
      <c r="E44">
        <v>0.77712607379999998</v>
      </c>
      <c r="F44">
        <v>0.77712607379999998</v>
      </c>
      <c r="G44">
        <v>0.77712607379999998</v>
      </c>
      <c r="H44">
        <v>0.77712607379999998</v>
      </c>
      <c r="I44">
        <v>0.74780058859999998</v>
      </c>
      <c r="J44">
        <v>0.75757575030000002</v>
      </c>
      <c r="K44">
        <v>0.78690128319999997</v>
      </c>
      <c r="L44">
        <v>0.77712607379999998</v>
      </c>
      <c r="M44" s="41"/>
      <c r="N44" s="41" t="e">
        <f>AVERAGE(#REF!)</f>
        <v>#REF!</v>
      </c>
      <c r="Q44" s="2"/>
      <c r="R44" s="2"/>
      <c r="S44" s="2"/>
    </row>
    <row r="45" spans="2:19" x14ac:dyDescent="0.25">
      <c r="B45" s="1">
        <v>42</v>
      </c>
      <c r="C45" s="43"/>
      <c r="D45">
        <v>0.81133918760000001</v>
      </c>
      <c r="E45">
        <v>0.81133918760000001</v>
      </c>
      <c r="F45">
        <v>0.81133918760000001</v>
      </c>
      <c r="G45">
        <v>0.81133918760000001</v>
      </c>
      <c r="H45">
        <v>0.81133918760000001</v>
      </c>
      <c r="I45">
        <v>0.74780058859999998</v>
      </c>
      <c r="J45">
        <v>0.78690128319999997</v>
      </c>
      <c r="K45">
        <v>0.76735091200000005</v>
      </c>
      <c r="L45">
        <v>0.81133918760000001</v>
      </c>
      <c r="M45" s="41"/>
      <c r="N45" s="41" t="e">
        <f>AVERAGE(#REF!)</f>
        <v>#REF!</v>
      </c>
      <c r="Q45" s="2"/>
      <c r="R45" s="2"/>
      <c r="S45" s="2"/>
    </row>
    <row r="46" spans="2:19" x14ac:dyDescent="0.25">
      <c r="B46" s="1">
        <v>43</v>
      </c>
      <c r="C46" s="43"/>
      <c r="D46">
        <v>0.82600193020000001</v>
      </c>
      <c r="E46">
        <v>0.82600193020000001</v>
      </c>
      <c r="F46">
        <v>0.82600193020000001</v>
      </c>
      <c r="G46">
        <v>0.82600193020000001</v>
      </c>
      <c r="H46">
        <v>0.82600193020000001</v>
      </c>
      <c r="I46">
        <v>0.73313784589999997</v>
      </c>
      <c r="J46">
        <v>0.76735091200000005</v>
      </c>
      <c r="K46">
        <v>0.77223849290000002</v>
      </c>
      <c r="L46">
        <v>0.82600193020000001</v>
      </c>
      <c r="M46" s="41"/>
      <c r="N46" s="41" t="e">
        <f>AVERAGE(#REF!)</f>
        <v>#REF!</v>
      </c>
      <c r="Q46" s="2"/>
      <c r="R46" s="2"/>
      <c r="S46" s="2"/>
    </row>
    <row r="47" spans="2:19" x14ac:dyDescent="0.25">
      <c r="B47" s="1">
        <v>44</v>
      </c>
      <c r="C47" s="43"/>
      <c r="D47">
        <v>0.80645160670000005</v>
      </c>
      <c r="E47">
        <v>0.80645160670000005</v>
      </c>
      <c r="F47">
        <v>0.80645160670000005</v>
      </c>
      <c r="G47">
        <v>0.80645160670000005</v>
      </c>
      <c r="H47">
        <v>0.80645160670000005</v>
      </c>
      <c r="I47">
        <v>0.76246333119999998</v>
      </c>
      <c r="J47">
        <v>0.76735091200000005</v>
      </c>
      <c r="K47">
        <v>0.80156402579999997</v>
      </c>
      <c r="L47">
        <v>0.80645160670000005</v>
      </c>
      <c r="M47" s="41"/>
      <c r="N47" s="41">
        <f t="shared" ref="N47:N48" si="8">AVERAGE(E42:M47)</f>
        <v>0.77126874504304643</v>
      </c>
      <c r="Q47" s="2"/>
      <c r="R47" s="2"/>
      <c r="S47" s="2"/>
    </row>
    <row r="48" spans="2:19" x14ac:dyDescent="0.25">
      <c r="B48" s="1">
        <v>45</v>
      </c>
      <c r="C48" s="43"/>
      <c r="D48">
        <v>0.80156402579999997</v>
      </c>
      <c r="E48">
        <v>0.80156402579999997</v>
      </c>
      <c r="F48">
        <v>0.80156402579999997</v>
      </c>
      <c r="G48">
        <v>0.80156402579999997</v>
      </c>
      <c r="H48">
        <v>0.80156402579999997</v>
      </c>
      <c r="I48">
        <v>0.73802542680000005</v>
      </c>
      <c r="J48">
        <v>0.76735091200000005</v>
      </c>
      <c r="K48">
        <v>0.80156402579999997</v>
      </c>
      <c r="L48">
        <v>0.80156402579999997</v>
      </c>
      <c r="M48" s="41"/>
      <c r="N48" s="41">
        <f t="shared" si="8"/>
        <v>0.78682922021651547</v>
      </c>
      <c r="Q48" s="2"/>
      <c r="R48" s="2"/>
      <c r="S48" s="2"/>
    </row>
    <row r="49" spans="2:19" x14ac:dyDescent="0.25">
      <c r="B49" s="1">
        <v>46</v>
      </c>
      <c r="C49" s="44">
        <v>5</v>
      </c>
      <c r="D49" s="16">
        <v>0.84066467280000001</v>
      </c>
      <c r="E49" s="16">
        <v>0.84066467280000001</v>
      </c>
      <c r="F49" s="16">
        <v>0.84066467280000001</v>
      </c>
      <c r="G49" s="16">
        <v>0.84066467280000001</v>
      </c>
      <c r="H49" s="16">
        <v>0.84066467280000001</v>
      </c>
      <c r="I49" s="16">
        <v>0.81133918760000001</v>
      </c>
      <c r="J49" s="16">
        <v>0.83577709190000005</v>
      </c>
      <c r="K49" s="16">
        <v>0.86510267249999995</v>
      </c>
      <c r="L49" s="16">
        <v>0.84066467280000001</v>
      </c>
      <c r="M49" s="40">
        <f>AVERAGE(D49:L54)</f>
        <v>0.85831434104259252</v>
      </c>
      <c r="N49" s="40">
        <f>STDEV(D49:L54)</f>
        <v>1.8566934100908702E-2</v>
      </c>
      <c r="Q49" s="2"/>
      <c r="R49" s="2"/>
      <c r="S49" s="2"/>
    </row>
    <row r="50" spans="2:19" x14ac:dyDescent="0.25">
      <c r="B50" s="1">
        <v>47</v>
      </c>
      <c r="C50" s="44"/>
      <c r="D50" s="2">
        <v>0.87487783429999999</v>
      </c>
      <c r="E50" s="2">
        <v>0.87487783429999999</v>
      </c>
      <c r="F50" s="2">
        <v>0.87487783429999999</v>
      </c>
      <c r="G50" s="2">
        <v>0.87487783429999999</v>
      </c>
      <c r="H50" s="2">
        <v>0.87487783429999999</v>
      </c>
      <c r="I50" s="2">
        <v>0.84066467280000001</v>
      </c>
      <c r="J50" s="2">
        <v>0.82600193020000001</v>
      </c>
      <c r="K50" s="2">
        <v>0.86021509169999999</v>
      </c>
      <c r="L50" s="2">
        <v>0.87487783429999999</v>
      </c>
      <c r="M50" s="41"/>
      <c r="N50" s="41" t="e">
        <f>AVERAGE(#REF!)</f>
        <v>#REF!</v>
      </c>
      <c r="Q50" s="2"/>
      <c r="R50" s="2"/>
      <c r="S50" s="2"/>
    </row>
    <row r="51" spans="2:19" x14ac:dyDescent="0.25">
      <c r="B51" s="1">
        <v>48</v>
      </c>
      <c r="C51" s="44"/>
      <c r="D51" s="2">
        <v>0.85532751080000002</v>
      </c>
      <c r="E51" s="2">
        <v>0.85532751080000002</v>
      </c>
      <c r="F51" s="2">
        <v>0.85532751080000002</v>
      </c>
      <c r="G51" s="2">
        <v>0.85532751080000002</v>
      </c>
      <c r="H51" s="2">
        <v>0.85532751080000002</v>
      </c>
      <c r="I51" s="2">
        <v>0.85043992989999995</v>
      </c>
      <c r="J51" s="2">
        <v>0.82600193020000001</v>
      </c>
      <c r="K51" s="2">
        <v>0.86999025340000002</v>
      </c>
      <c r="L51" s="2">
        <v>0.85532751080000002</v>
      </c>
      <c r="M51" s="41"/>
      <c r="N51" s="41" t="e">
        <f>AVERAGE(#REF!)</f>
        <v>#REF!</v>
      </c>
      <c r="Q51" s="2"/>
      <c r="R51" s="2"/>
      <c r="S51" s="2"/>
    </row>
    <row r="52" spans="2:19" x14ac:dyDescent="0.25">
      <c r="B52" s="1">
        <v>49</v>
      </c>
      <c r="C52" s="44"/>
      <c r="D52" s="2">
        <v>0.85532751080000002</v>
      </c>
      <c r="E52" s="2">
        <v>0.85532751080000002</v>
      </c>
      <c r="F52" s="2">
        <v>0.85532751080000002</v>
      </c>
      <c r="G52" s="2">
        <v>0.85532751080000002</v>
      </c>
      <c r="H52" s="2">
        <v>0.85532751080000002</v>
      </c>
      <c r="I52" s="2">
        <v>0.83088951109999998</v>
      </c>
      <c r="J52" s="2">
        <v>0.85532751080000002</v>
      </c>
      <c r="K52" s="2">
        <v>0.86510267249999995</v>
      </c>
      <c r="L52" s="2">
        <v>0.85532751080000002</v>
      </c>
      <c r="M52" s="41"/>
      <c r="N52" s="41" t="e">
        <f>AVERAGE(#REF!)</f>
        <v>#REF!</v>
      </c>
      <c r="Q52" s="2"/>
      <c r="R52" s="2"/>
      <c r="S52" s="2"/>
    </row>
    <row r="53" spans="2:19" x14ac:dyDescent="0.25">
      <c r="B53" s="1">
        <v>50</v>
      </c>
      <c r="C53" s="44"/>
      <c r="D53" s="2">
        <v>0.88954057689999999</v>
      </c>
      <c r="E53" s="2">
        <v>0.88954057689999999</v>
      </c>
      <c r="F53" s="2">
        <v>0.88954057689999999</v>
      </c>
      <c r="G53" s="2">
        <v>0.88954057689999999</v>
      </c>
      <c r="H53" s="2">
        <v>0.88954057689999999</v>
      </c>
      <c r="I53" s="2">
        <v>0.83577709190000005</v>
      </c>
      <c r="J53" s="2">
        <v>0.85043992989999995</v>
      </c>
      <c r="K53" s="2">
        <v>0.87487783429999999</v>
      </c>
      <c r="L53" s="2">
        <v>0.88954057689999999</v>
      </c>
      <c r="M53" s="41"/>
      <c r="N53" s="41">
        <f t="shared" ref="N53:N54" si="9">AVERAGE(E48:M53)</f>
        <v>0.84591250353760417</v>
      </c>
      <c r="Q53" s="2"/>
      <c r="R53" s="2"/>
      <c r="S53" s="2"/>
    </row>
    <row r="54" spans="2:19" x14ac:dyDescent="0.25">
      <c r="B54" s="1">
        <v>51</v>
      </c>
      <c r="C54" s="44"/>
      <c r="D54" s="3">
        <v>0.86510267249999995</v>
      </c>
      <c r="E54" s="3">
        <v>0.86510267249999995</v>
      </c>
      <c r="F54" s="3">
        <v>0.86510267249999995</v>
      </c>
      <c r="G54" s="3">
        <v>0.86510267249999995</v>
      </c>
      <c r="H54" s="3">
        <v>0.86510267249999995</v>
      </c>
      <c r="I54" s="3">
        <v>0.82600193020000001</v>
      </c>
      <c r="J54" s="3">
        <v>0.86021509169999999</v>
      </c>
      <c r="K54" s="3">
        <v>0.87976541509999995</v>
      </c>
      <c r="L54" s="3">
        <v>0.86510267249999995</v>
      </c>
      <c r="M54" s="42"/>
      <c r="N54" s="41">
        <f t="shared" si="9"/>
        <v>0.85768261182127736</v>
      </c>
      <c r="Q54" s="2"/>
      <c r="R54" s="2"/>
      <c r="S54" s="2"/>
    </row>
    <row r="55" spans="2:19" x14ac:dyDescent="0.25">
      <c r="B55" s="1">
        <v>52</v>
      </c>
      <c r="C55" s="43">
        <v>5.5</v>
      </c>
      <c r="D55">
        <v>0.90420331949999999</v>
      </c>
      <c r="E55">
        <v>0.90420331949999999</v>
      </c>
      <c r="F55">
        <v>0.90420331949999999</v>
      </c>
      <c r="G55">
        <v>0.90420331949999999</v>
      </c>
      <c r="H55">
        <v>0.90420331949999999</v>
      </c>
      <c r="I55">
        <v>0.89931573860000003</v>
      </c>
      <c r="J55">
        <v>0.89931573860000003</v>
      </c>
      <c r="K55">
        <v>0.92375364299999996</v>
      </c>
      <c r="L55">
        <v>0.90420331949999999</v>
      </c>
      <c r="M55" s="41">
        <f>AVERAGE(D55:L60)</f>
        <v>0.91506461031481501</v>
      </c>
      <c r="N55" s="40">
        <f>STDEV(D55:L60)</f>
        <v>1.5906199963923281E-2</v>
      </c>
      <c r="Q55" s="2"/>
      <c r="R55" s="2"/>
      <c r="S55" s="2"/>
    </row>
    <row r="56" spans="2:19" x14ac:dyDescent="0.25">
      <c r="B56" s="1">
        <v>53</v>
      </c>
      <c r="C56" s="43"/>
      <c r="D56">
        <v>0.91397848120000003</v>
      </c>
      <c r="E56">
        <v>0.91397848120000003</v>
      </c>
      <c r="F56">
        <v>0.91397848120000003</v>
      </c>
      <c r="G56">
        <v>0.91397848120000003</v>
      </c>
      <c r="H56">
        <v>0.91397848120000003</v>
      </c>
      <c r="I56">
        <v>0.88465299600000002</v>
      </c>
      <c r="J56">
        <v>0.89931573860000003</v>
      </c>
      <c r="K56">
        <v>0.89931573860000003</v>
      </c>
      <c r="L56">
        <v>0.91397848120000003</v>
      </c>
      <c r="M56" s="41"/>
      <c r="N56" s="41" t="e">
        <f>AVERAGE(#REF!)</f>
        <v>#REF!</v>
      </c>
      <c r="Q56" s="2"/>
      <c r="R56" s="2"/>
      <c r="S56" s="2"/>
    </row>
    <row r="57" spans="2:19" x14ac:dyDescent="0.25">
      <c r="B57" s="1">
        <v>54</v>
      </c>
      <c r="C57" s="43"/>
      <c r="D57">
        <v>0.91397848120000003</v>
      </c>
      <c r="E57">
        <v>0.91397848120000003</v>
      </c>
      <c r="F57">
        <v>0.91397848120000003</v>
      </c>
      <c r="G57">
        <v>0.91397848120000003</v>
      </c>
      <c r="H57">
        <v>0.91397848120000003</v>
      </c>
      <c r="I57">
        <v>0.90420331949999999</v>
      </c>
      <c r="J57">
        <v>0.89931573860000003</v>
      </c>
      <c r="K57">
        <v>0.92375364299999996</v>
      </c>
      <c r="L57">
        <v>0.91397848120000003</v>
      </c>
      <c r="M57" s="41"/>
      <c r="N57" s="41" t="e">
        <f>AVERAGE(#REF!)</f>
        <v>#REF!</v>
      </c>
      <c r="Q57" s="2"/>
      <c r="R57" s="2"/>
      <c r="S57" s="2"/>
    </row>
    <row r="58" spans="2:19" x14ac:dyDescent="0.25">
      <c r="B58" s="1">
        <v>55</v>
      </c>
      <c r="C58" s="43"/>
      <c r="D58">
        <v>0.93841638559999996</v>
      </c>
      <c r="E58">
        <v>0.93841638559999996</v>
      </c>
      <c r="F58">
        <v>0.93841638559999996</v>
      </c>
      <c r="G58">
        <v>0.93841638559999996</v>
      </c>
      <c r="H58">
        <v>0.93841638559999996</v>
      </c>
      <c r="I58">
        <v>0.88954057689999999</v>
      </c>
      <c r="J58">
        <v>0.89442815779999996</v>
      </c>
      <c r="K58">
        <v>0.90420331949999999</v>
      </c>
      <c r="L58">
        <v>0.93841638559999996</v>
      </c>
      <c r="M58" s="41"/>
      <c r="N58" s="41" t="e">
        <f>AVERAGE(#REF!)</f>
        <v>#REF!</v>
      </c>
      <c r="Q58" s="2"/>
      <c r="R58" s="2"/>
      <c r="S58" s="2"/>
    </row>
    <row r="59" spans="2:19" x14ac:dyDescent="0.25">
      <c r="B59" s="1">
        <v>56</v>
      </c>
      <c r="C59" s="43"/>
      <c r="D59">
        <v>0.91886606209999999</v>
      </c>
      <c r="E59">
        <v>0.91886606209999999</v>
      </c>
      <c r="F59">
        <v>0.91886606209999999</v>
      </c>
      <c r="G59">
        <v>0.91886606209999999</v>
      </c>
      <c r="H59">
        <v>0.91886606209999999</v>
      </c>
      <c r="I59">
        <v>0.88954057689999999</v>
      </c>
      <c r="J59">
        <v>0.89442815779999996</v>
      </c>
      <c r="K59">
        <v>0.90909090039999996</v>
      </c>
      <c r="L59">
        <v>0.91886606209999999</v>
      </c>
      <c r="M59" s="41"/>
      <c r="N59" s="41">
        <f t="shared" ref="N59:N60" si="10">AVERAGE(E54:M59)</f>
        <v>0.90342751105336383</v>
      </c>
      <c r="Q59" s="2"/>
      <c r="R59" s="2"/>
      <c r="S59" s="2"/>
    </row>
    <row r="60" spans="2:19" x14ac:dyDescent="0.25">
      <c r="B60" s="1">
        <v>57</v>
      </c>
      <c r="C60" s="43"/>
      <c r="D60">
        <v>0.93841638559999996</v>
      </c>
      <c r="E60">
        <v>0.93841638559999996</v>
      </c>
      <c r="F60">
        <v>0.93841638559999996</v>
      </c>
      <c r="G60">
        <v>0.93841638559999996</v>
      </c>
      <c r="H60">
        <v>0.93841638559999996</v>
      </c>
      <c r="I60">
        <v>0.88954057689999999</v>
      </c>
      <c r="J60">
        <v>0.90420331949999999</v>
      </c>
      <c r="K60">
        <v>0.93841638559999996</v>
      </c>
      <c r="L60">
        <v>0.93841638559999996</v>
      </c>
      <c r="M60" s="41"/>
      <c r="N60" s="41">
        <f t="shared" si="10"/>
        <v>0.91429988677785357</v>
      </c>
      <c r="Q60" s="2"/>
      <c r="R60" s="2"/>
      <c r="S60" s="2"/>
    </row>
    <row r="61" spans="2:19" x14ac:dyDescent="0.25">
      <c r="B61" s="1">
        <v>58</v>
      </c>
      <c r="C61" s="44">
        <v>6</v>
      </c>
      <c r="D61" s="16">
        <v>0.95796670910000004</v>
      </c>
      <c r="E61" s="16">
        <v>0.95796670910000004</v>
      </c>
      <c r="F61" s="16">
        <v>0.95796670910000004</v>
      </c>
      <c r="G61" s="16">
        <v>0.95796670910000004</v>
      </c>
      <c r="H61" s="16">
        <v>0.95796670910000004</v>
      </c>
      <c r="I61" s="16">
        <v>0.95796670910000004</v>
      </c>
      <c r="J61" s="16">
        <v>0.94330396650000004</v>
      </c>
      <c r="K61" s="16">
        <v>0.96774187079999996</v>
      </c>
      <c r="L61" s="16">
        <v>0.95796670910000004</v>
      </c>
      <c r="M61" s="40">
        <f>AVERAGE(D61:L66)</f>
        <v>0.98991707867407408</v>
      </c>
      <c r="N61" s="40">
        <f>STDEV(D61:L66)</f>
        <v>2.5186590712082148E-2</v>
      </c>
      <c r="Q61" s="2"/>
      <c r="R61" s="2"/>
      <c r="S61" s="2"/>
    </row>
    <row r="62" spans="2:19" x14ac:dyDescent="0.25">
      <c r="B62" s="1">
        <v>59</v>
      </c>
      <c r="C62" s="44"/>
      <c r="D62" s="2">
        <v>1.0019550322999999</v>
      </c>
      <c r="E62" s="2">
        <v>1.0019550322999999</v>
      </c>
      <c r="F62" s="2">
        <v>1.0019550322999999</v>
      </c>
      <c r="G62" s="2">
        <v>1.0019550322999999</v>
      </c>
      <c r="H62" s="2">
        <v>1.0019550322999999</v>
      </c>
      <c r="I62" s="2">
        <v>0.93352880469999999</v>
      </c>
      <c r="J62" s="2">
        <v>0.97262954710000005</v>
      </c>
      <c r="K62" s="2">
        <v>0.97262954710000005</v>
      </c>
      <c r="L62" s="2">
        <v>1.0019550322999999</v>
      </c>
      <c r="M62" s="41"/>
      <c r="N62" s="41" t="e">
        <f>AVERAGE(#REF!)</f>
        <v>#REF!</v>
      </c>
      <c r="Q62" s="2"/>
      <c r="R62" s="2"/>
      <c r="S62" s="2"/>
    </row>
    <row r="63" spans="2:19" x14ac:dyDescent="0.25">
      <c r="B63" s="1">
        <v>60</v>
      </c>
      <c r="C63" s="44"/>
      <c r="D63" s="2">
        <v>1.0166177749</v>
      </c>
      <c r="E63" s="2">
        <v>1.0166177749</v>
      </c>
      <c r="F63" s="2">
        <v>1.0166177749</v>
      </c>
      <c r="G63" s="2">
        <v>1.0166177749</v>
      </c>
      <c r="H63" s="2">
        <v>1.0166177749</v>
      </c>
      <c r="I63" s="2">
        <v>0.93841638559999996</v>
      </c>
      <c r="J63" s="2">
        <v>0.9775171279</v>
      </c>
      <c r="K63" s="2">
        <v>0.9775171279</v>
      </c>
      <c r="L63" s="2">
        <v>1.0166177749</v>
      </c>
      <c r="M63" s="41"/>
      <c r="N63" s="41" t="e">
        <f>AVERAGE(#REF!)</f>
        <v>#REF!</v>
      </c>
      <c r="Q63" s="2"/>
      <c r="R63" s="2"/>
      <c r="S63" s="2"/>
    </row>
    <row r="64" spans="2:19" x14ac:dyDescent="0.25">
      <c r="B64" s="1">
        <v>61</v>
      </c>
      <c r="C64" s="44"/>
      <c r="D64" s="2">
        <v>0.99217987060000001</v>
      </c>
      <c r="E64" s="2">
        <v>0.99217987060000001</v>
      </c>
      <c r="F64" s="2">
        <v>0.99217987060000001</v>
      </c>
      <c r="G64" s="2">
        <v>0.99217987060000001</v>
      </c>
      <c r="H64" s="2">
        <v>0.99217987060000001</v>
      </c>
      <c r="I64" s="2">
        <v>0.96285429</v>
      </c>
      <c r="J64" s="2">
        <v>0.9775171279</v>
      </c>
      <c r="K64" s="2">
        <v>0.99706745139999997</v>
      </c>
      <c r="L64" s="2">
        <v>0.99217987060000001</v>
      </c>
      <c r="M64" s="41"/>
      <c r="N64" s="41" t="e">
        <f>AVERAGE(#REF!)</f>
        <v>#REF!</v>
      </c>
      <c r="Q64" s="2"/>
      <c r="R64" s="2"/>
      <c r="S64" s="2"/>
    </row>
    <row r="65" spans="2:19" x14ac:dyDescent="0.25">
      <c r="B65" s="1">
        <v>62</v>
      </c>
      <c r="C65" s="44"/>
      <c r="D65" s="2">
        <v>1.0166177749</v>
      </c>
      <c r="E65" s="2">
        <v>1.0166177749</v>
      </c>
      <c r="F65" s="2">
        <v>1.0166177749</v>
      </c>
      <c r="G65" s="2">
        <v>1.0166177749</v>
      </c>
      <c r="H65" s="2">
        <v>1.0166177749</v>
      </c>
      <c r="I65" s="2">
        <v>0.93841638559999996</v>
      </c>
      <c r="J65" s="2">
        <v>0.97262954710000005</v>
      </c>
      <c r="K65" s="2">
        <v>1.0019550322999999</v>
      </c>
      <c r="L65" s="2">
        <v>1.0166177749</v>
      </c>
      <c r="M65" s="41"/>
      <c r="N65" s="41">
        <f t="shared" ref="N65:N66" si="11">AVERAGE(E60:M65)</f>
        <v>0.97617420446273584</v>
      </c>
      <c r="Q65" s="2"/>
      <c r="R65" s="2"/>
      <c r="S65" s="2"/>
    </row>
    <row r="66" spans="2:19" x14ac:dyDescent="0.25">
      <c r="B66" s="1">
        <v>63</v>
      </c>
      <c r="C66" s="44"/>
      <c r="D66" s="3">
        <v>1.0117301940000001</v>
      </c>
      <c r="E66" s="3">
        <v>1.0117301940000001</v>
      </c>
      <c r="F66" s="3">
        <v>1.0117301940000001</v>
      </c>
      <c r="G66" s="3">
        <v>1.0117301940000001</v>
      </c>
      <c r="H66" s="3">
        <v>1.0117301940000001</v>
      </c>
      <c r="I66" s="3">
        <v>0.97262954710000005</v>
      </c>
      <c r="J66" s="3">
        <v>1.0068426131999999</v>
      </c>
      <c r="K66" s="3">
        <v>1.0019550322999999</v>
      </c>
      <c r="L66" s="3">
        <v>1.0117301940000001</v>
      </c>
      <c r="M66" s="42"/>
      <c r="N66" s="41">
        <f t="shared" si="11"/>
        <v>0.98874228512804241</v>
      </c>
      <c r="Q66" s="2"/>
      <c r="R66" s="2"/>
      <c r="S66" s="2"/>
    </row>
    <row r="67" spans="2:19" x14ac:dyDescent="0.25">
      <c r="B67" s="1">
        <v>64</v>
      </c>
      <c r="C67" s="43">
        <v>6.5</v>
      </c>
      <c r="D67">
        <v>1.050830841</v>
      </c>
      <c r="E67">
        <v>1.050830841</v>
      </c>
      <c r="F67">
        <v>1.050830841</v>
      </c>
      <c r="G67">
        <v>1.050830841</v>
      </c>
      <c r="H67">
        <v>1.050830841</v>
      </c>
      <c r="I67">
        <v>1.0068426131999999</v>
      </c>
      <c r="J67">
        <v>1.0166177749</v>
      </c>
      <c r="K67">
        <v>1.0166177749</v>
      </c>
      <c r="L67">
        <v>1.050830841</v>
      </c>
      <c r="M67" s="41">
        <f>AVERAGE(D67:L72)</f>
        <v>1.0549943882796298</v>
      </c>
      <c r="N67" s="40">
        <f>STDEV(D67:L72)</f>
        <v>1.9490509267207596E-2</v>
      </c>
      <c r="Q67" s="2"/>
      <c r="R67" s="2"/>
      <c r="S67" s="2"/>
    </row>
    <row r="68" spans="2:19" x14ac:dyDescent="0.25">
      <c r="B68" s="1">
        <v>65</v>
      </c>
      <c r="C68" s="43"/>
      <c r="D68">
        <v>1.0654937028</v>
      </c>
      <c r="E68">
        <v>1.0654937028</v>
      </c>
      <c r="F68">
        <v>1.0654937028</v>
      </c>
      <c r="G68">
        <v>1.0654937028</v>
      </c>
      <c r="H68">
        <v>1.0654937028</v>
      </c>
      <c r="I68">
        <v>1.0361680983999999</v>
      </c>
      <c r="J68">
        <v>1.0215053558</v>
      </c>
      <c r="K68">
        <v>1.050830841</v>
      </c>
      <c r="L68">
        <v>1.0654937028</v>
      </c>
      <c r="M68" s="41"/>
      <c r="N68" s="41" t="e">
        <f>AVERAGE(#REF!)</f>
        <v>#REF!</v>
      </c>
      <c r="Q68" s="2"/>
      <c r="R68" s="2"/>
      <c r="S68" s="2"/>
    </row>
    <row r="69" spans="2:19" x14ac:dyDescent="0.25">
      <c r="B69" s="1">
        <v>66</v>
      </c>
      <c r="C69" s="43"/>
      <c r="D69">
        <v>1.0752688645999999</v>
      </c>
      <c r="E69">
        <v>1.0752688645999999</v>
      </c>
      <c r="F69">
        <v>1.0752688645999999</v>
      </c>
      <c r="G69">
        <v>1.0752688645999999</v>
      </c>
      <c r="H69">
        <v>1.0752688645999999</v>
      </c>
      <c r="I69">
        <v>1.0410556793000001</v>
      </c>
      <c r="J69">
        <v>1.0263929367</v>
      </c>
      <c r="K69">
        <v>1.050830841</v>
      </c>
      <c r="L69">
        <v>1.0752688645999999</v>
      </c>
      <c r="M69" s="41"/>
      <c r="N69" s="41" t="e">
        <f>AVERAGE(#REF!)</f>
        <v>#REF!</v>
      </c>
      <c r="Q69" s="2"/>
      <c r="R69" s="2"/>
      <c r="S69" s="2"/>
    </row>
    <row r="70" spans="2:19" x14ac:dyDescent="0.25">
      <c r="B70" s="1">
        <v>67</v>
      </c>
      <c r="C70" s="43"/>
      <c r="D70">
        <v>1.0801564406999999</v>
      </c>
      <c r="E70">
        <v>1.0801564406999999</v>
      </c>
      <c r="F70">
        <v>1.0801564406999999</v>
      </c>
      <c r="G70">
        <v>1.0801564406999999</v>
      </c>
      <c r="H70">
        <v>1.0801564406999999</v>
      </c>
      <c r="I70">
        <v>1.0361680983999999</v>
      </c>
      <c r="J70">
        <v>1.0557184219</v>
      </c>
      <c r="K70">
        <v>1.0263929367</v>
      </c>
      <c r="L70">
        <v>1.0801564406999999</v>
      </c>
      <c r="M70" s="41"/>
      <c r="N70" s="41" t="e">
        <f>AVERAGE(#REF!)</f>
        <v>#REF!</v>
      </c>
      <c r="Q70" s="2"/>
      <c r="R70" s="2"/>
      <c r="S70" s="2"/>
    </row>
    <row r="71" spans="2:19" x14ac:dyDescent="0.25">
      <c r="B71" s="1">
        <v>68</v>
      </c>
      <c r="C71" s="43"/>
      <c r="D71">
        <v>1.050830841</v>
      </c>
      <c r="E71">
        <v>1.050830841</v>
      </c>
      <c r="F71">
        <v>1.050830841</v>
      </c>
      <c r="G71">
        <v>1.050830841</v>
      </c>
      <c r="H71">
        <v>1.050830841</v>
      </c>
      <c r="I71">
        <v>1.050830841</v>
      </c>
      <c r="J71">
        <v>1.0263929367</v>
      </c>
      <c r="K71">
        <v>1.050830841</v>
      </c>
      <c r="L71">
        <v>1.050830841</v>
      </c>
      <c r="M71" s="41"/>
      <c r="N71" s="41">
        <f t="shared" ref="N71:N72" si="12">AVERAGE(E66:M71)</f>
        <v>1.045330040658768</v>
      </c>
      <c r="Q71" s="2"/>
      <c r="R71" s="2"/>
      <c r="S71" s="2"/>
    </row>
    <row r="72" spans="2:19" x14ac:dyDescent="0.25">
      <c r="B72" s="1">
        <v>69</v>
      </c>
      <c r="C72" s="43"/>
      <c r="D72">
        <v>1.0703812837</v>
      </c>
      <c r="E72">
        <v>1.0703812837</v>
      </c>
      <c r="F72">
        <v>1.0703812837</v>
      </c>
      <c r="G72">
        <v>1.0703812837</v>
      </c>
      <c r="H72">
        <v>1.0703812837</v>
      </c>
      <c r="I72">
        <v>1.0215053558</v>
      </c>
      <c r="J72">
        <v>1.0459432601</v>
      </c>
      <c r="K72">
        <v>1.0312805174999999</v>
      </c>
      <c r="L72">
        <v>1.0703812837</v>
      </c>
      <c r="M72" s="41"/>
      <c r="N72" s="41">
        <f t="shared" si="12"/>
        <v>1.0537087628893804</v>
      </c>
      <c r="Q72" s="2"/>
      <c r="R72" s="2"/>
      <c r="S72" s="2"/>
    </row>
    <row r="73" spans="2:19" x14ac:dyDescent="0.25">
      <c r="B73" s="1">
        <v>70</v>
      </c>
      <c r="C73" s="44">
        <v>7</v>
      </c>
      <c r="D73" s="16">
        <v>1.1094819306999999</v>
      </c>
      <c r="E73" s="16">
        <v>1.1094819306999999</v>
      </c>
      <c r="F73" s="16">
        <v>1.1094819306999999</v>
      </c>
      <c r="G73" s="16">
        <v>1.1094819306999999</v>
      </c>
      <c r="H73" s="16">
        <v>1.1094819306999999</v>
      </c>
      <c r="I73" s="16">
        <v>1.0557184219</v>
      </c>
      <c r="J73" s="16">
        <v>1.1045943497999999</v>
      </c>
      <c r="K73" s="16">
        <v>1.0948191833000001</v>
      </c>
      <c r="L73" s="16">
        <v>1.1094819306999999</v>
      </c>
      <c r="M73" s="40">
        <f>AVERAGE(D73:L78)</f>
        <v>1.1158176783592597</v>
      </c>
      <c r="N73" s="40">
        <f>STDEV(D73:L78)</f>
        <v>2.0177275893878101E-2</v>
      </c>
      <c r="Q73" s="2"/>
      <c r="R73" s="2"/>
      <c r="S73" s="2"/>
    </row>
    <row r="74" spans="2:19" x14ac:dyDescent="0.25">
      <c r="B74" s="1">
        <v>71</v>
      </c>
      <c r="C74" s="44"/>
      <c r="D74" s="2">
        <v>1.1339198349999999</v>
      </c>
      <c r="E74" s="2">
        <v>1.1339198349999999</v>
      </c>
      <c r="F74" s="2">
        <v>1.1339198349999999</v>
      </c>
      <c r="G74" s="2">
        <v>1.1339198349999999</v>
      </c>
      <c r="H74" s="2">
        <v>1.1339198349999999</v>
      </c>
      <c r="I74" s="2">
        <v>1.0606060027999999</v>
      </c>
      <c r="J74" s="2">
        <v>1.0997067642</v>
      </c>
      <c r="K74" s="2">
        <v>1.0850440215999999</v>
      </c>
      <c r="L74" s="2">
        <v>1.1339198349999999</v>
      </c>
      <c r="M74" s="41"/>
      <c r="N74" s="41" t="e">
        <f>AVERAGE(#REF!)</f>
        <v>#REF!</v>
      </c>
      <c r="Q74" s="2"/>
      <c r="R74" s="2"/>
      <c r="S74" s="2"/>
    </row>
    <row r="75" spans="2:19" x14ac:dyDescent="0.25">
      <c r="B75" s="1">
        <v>72</v>
      </c>
      <c r="C75" s="44"/>
      <c r="D75" s="2">
        <v>1.1339198349999999</v>
      </c>
      <c r="E75" s="2">
        <v>1.1339198349999999</v>
      </c>
      <c r="F75" s="2">
        <v>1.1339198349999999</v>
      </c>
      <c r="G75" s="2">
        <v>1.1339198349999999</v>
      </c>
      <c r="H75" s="2">
        <v>1.1339198349999999</v>
      </c>
      <c r="I75" s="2">
        <v>1.0801564406999999</v>
      </c>
      <c r="J75" s="2">
        <v>1.0850440215999999</v>
      </c>
      <c r="K75" s="2">
        <v>1.1143695116000001</v>
      </c>
      <c r="L75" s="2">
        <v>1.1339198349999999</v>
      </c>
      <c r="M75" s="41"/>
      <c r="N75" s="41" t="e">
        <f>AVERAGE(#REF!)</f>
        <v>#REF!</v>
      </c>
      <c r="Q75" s="2"/>
      <c r="R75" s="2"/>
      <c r="S75" s="2"/>
    </row>
    <row r="76" spans="2:19" x14ac:dyDescent="0.25">
      <c r="B76" s="1">
        <v>73</v>
      </c>
      <c r="C76" s="44"/>
      <c r="D76" s="2">
        <v>1.1339198349999999</v>
      </c>
      <c r="E76" s="2">
        <v>1.1339198349999999</v>
      </c>
      <c r="F76" s="2">
        <v>1.1339198349999999</v>
      </c>
      <c r="G76" s="2">
        <v>1.1339198349999999</v>
      </c>
      <c r="H76" s="2">
        <v>1.1339198349999999</v>
      </c>
      <c r="I76" s="2">
        <v>1.0899316024000001</v>
      </c>
      <c r="J76" s="2">
        <v>1.1143695116000001</v>
      </c>
      <c r="K76" s="2">
        <v>1.1045943497999999</v>
      </c>
      <c r="L76" s="2">
        <v>1.1339198349999999</v>
      </c>
      <c r="M76" s="41"/>
      <c r="N76" s="41" t="e">
        <f>AVERAGE(#REF!)</f>
        <v>#REF!</v>
      </c>
      <c r="Q76" s="2"/>
      <c r="R76" s="2"/>
      <c r="S76" s="2"/>
    </row>
    <row r="77" spans="2:19" x14ac:dyDescent="0.25">
      <c r="B77" s="1">
        <v>74</v>
      </c>
      <c r="C77" s="44"/>
      <c r="D77" s="2">
        <v>1.1339198349999999</v>
      </c>
      <c r="E77" s="2">
        <v>1.1339198349999999</v>
      </c>
      <c r="F77" s="2">
        <v>1.1339198349999999</v>
      </c>
      <c r="G77" s="2">
        <v>1.1339198349999999</v>
      </c>
      <c r="H77" s="2">
        <v>1.1339198349999999</v>
      </c>
      <c r="I77" s="2">
        <v>1.1045943497999999</v>
      </c>
      <c r="J77" s="2">
        <v>1.0899316024000001</v>
      </c>
      <c r="K77" s="2">
        <v>1.0948191833000001</v>
      </c>
      <c r="L77" s="2">
        <v>1.1339198349999999</v>
      </c>
      <c r="M77" s="41"/>
      <c r="N77" s="41">
        <f t="shared" ref="N77:N78" si="13">AVERAGE(E72:M77)</f>
        <v>1.1055216102154954</v>
      </c>
      <c r="Q77" s="2"/>
      <c r="R77" s="2"/>
      <c r="S77" s="2"/>
    </row>
    <row r="78" spans="2:19" x14ac:dyDescent="0.25">
      <c r="B78" s="1">
        <v>75</v>
      </c>
      <c r="C78" s="44"/>
      <c r="D78" s="3">
        <v>1.1143695116000001</v>
      </c>
      <c r="E78" s="3">
        <v>1.1143695116000001</v>
      </c>
      <c r="F78" s="3">
        <v>1.1143695116000001</v>
      </c>
      <c r="G78" s="3">
        <v>1.1143695116000001</v>
      </c>
      <c r="H78" s="3">
        <v>1.1143695116000001</v>
      </c>
      <c r="I78" s="3">
        <v>1.0997067642</v>
      </c>
      <c r="J78" s="3">
        <v>1.0948191833000001</v>
      </c>
      <c r="K78" s="3">
        <v>1.1241446733</v>
      </c>
      <c r="L78" s="3">
        <v>1.1143695116000001</v>
      </c>
      <c r="M78" s="42"/>
      <c r="N78" s="41">
        <f t="shared" si="13"/>
        <v>1.1144988066828425</v>
      </c>
      <c r="Q78" s="2"/>
      <c r="R78" s="2"/>
      <c r="S78" s="2"/>
    </row>
    <row r="79" spans="2:19" x14ac:dyDescent="0.25">
      <c r="B79" s="1">
        <v>76</v>
      </c>
      <c r="C79" s="45">
        <v>7.5</v>
      </c>
      <c r="D79" s="16">
        <v>1.1339198349999999</v>
      </c>
      <c r="E79" s="16">
        <v>1.1339198349999999</v>
      </c>
      <c r="F79" s="16">
        <v>1.1339198349999999</v>
      </c>
      <c r="G79" s="16">
        <v>1.1339198349999999</v>
      </c>
      <c r="H79" s="16">
        <v>1.1339198349999999</v>
      </c>
      <c r="I79" s="16">
        <v>1.1290322542</v>
      </c>
      <c r="J79" s="16">
        <v>1.1143695116000001</v>
      </c>
      <c r="K79" s="16">
        <v>1.1241446733</v>
      </c>
      <c r="L79" s="16">
        <v>1.1339198349999999</v>
      </c>
      <c r="M79" s="40">
        <f>AVERAGE(D79:L87)</f>
        <v>1.1502721117790118</v>
      </c>
      <c r="N79" s="40">
        <f>STDEV(D79:L87)</f>
        <v>1.6577484316999274E-2</v>
      </c>
      <c r="Q79" s="2"/>
      <c r="R79" s="2"/>
      <c r="S79" s="2"/>
    </row>
    <row r="80" spans="2:19" x14ac:dyDescent="0.25">
      <c r="B80" s="1">
        <v>77</v>
      </c>
      <c r="C80" s="43"/>
      <c r="D80" s="2">
        <v>1.1583577394</v>
      </c>
      <c r="E80" s="2">
        <v>1.1583577394</v>
      </c>
      <c r="F80" s="2">
        <v>1.1583577394</v>
      </c>
      <c r="G80" s="2">
        <v>1.1583577394</v>
      </c>
      <c r="H80" s="2">
        <v>1.1583577394</v>
      </c>
      <c r="I80" s="2">
        <v>1.1388074158999999</v>
      </c>
      <c r="J80" s="2">
        <v>1.1436949968000001</v>
      </c>
      <c r="K80" s="2">
        <v>1.1241446733</v>
      </c>
      <c r="L80" s="2">
        <v>1.1583577394</v>
      </c>
      <c r="M80" s="41"/>
      <c r="N80" s="41"/>
      <c r="Q80" s="2"/>
      <c r="R80" s="2"/>
      <c r="S80" s="2"/>
    </row>
    <row r="81" spans="2:19" x14ac:dyDescent="0.25">
      <c r="B81" s="1">
        <v>78</v>
      </c>
      <c r="C81" s="43"/>
      <c r="D81" s="2">
        <v>1.1388074158999999</v>
      </c>
      <c r="E81" s="2">
        <v>1.1388074158999999</v>
      </c>
      <c r="F81" s="2">
        <v>1.1388074158999999</v>
      </c>
      <c r="G81" s="2">
        <v>1.1388074158999999</v>
      </c>
      <c r="H81" s="2">
        <v>1.1388074158999999</v>
      </c>
      <c r="I81" s="2">
        <v>1.1143695116000001</v>
      </c>
      <c r="J81" s="2">
        <v>1.1388074158999999</v>
      </c>
      <c r="K81" s="2">
        <v>1.1583577394</v>
      </c>
      <c r="L81" s="2">
        <v>1.1388074158999999</v>
      </c>
      <c r="M81" s="41"/>
      <c r="N81" s="41"/>
      <c r="Q81" s="2"/>
      <c r="R81" s="2"/>
      <c r="S81" s="2"/>
    </row>
    <row r="82" spans="2:19" x14ac:dyDescent="0.25">
      <c r="B82" s="1">
        <v>79</v>
      </c>
      <c r="C82" s="43"/>
      <c r="D82" s="2">
        <v>1.1681329010999999</v>
      </c>
      <c r="E82" s="2">
        <v>1.1681329010999999</v>
      </c>
      <c r="F82" s="2">
        <v>1.1681329010999999</v>
      </c>
      <c r="G82" s="2">
        <v>1.1681329010999999</v>
      </c>
      <c r="H82" s="2">
        <v>1.1681329010999999</v>
      </c>
      <c r="I82" s="2">
        <v>1.1143695116000001</v>
      </c>
      <c r="J82" s="2">
        <v>1.1485825777000001</v>
      </c>
      <c r="K82" s="2">
        <v>1.1583577394</v>
      </c>
      <c r="L82" s="2">
        <v>1.1681329010999999</v>
      </c>
      <c r="M82" s="41"/>
      <c r="N82" s="41"/>
      <c r="Q82" s="2"/>
      <c r="R82" s="2"/>
      <c r="S82" s="2"/>
    </row>
    <row r="83" spans="2:19" x14ac:dyDescent="0.25">
      <c r="B83" s="1">
        <v>80</v>
      </c>
      <c r="C83" s="43"/>
      <c r="D83" s="2">
        <v>1.1436949968000001</v>
      </c>
      <c r="E83" s="2">
        <v>1.1436949968000001</v>
      </c>
      <c r="F83" s="2">
        <v>1.1436949968000001</v>
      </c>
      <c r="G83" s="2">
        <v>1.1436949968000001</v>
      </c>
      <c r="H83" s="2">
        <v>1.1436949968000001</v>
      </c>
      <c r="I83" s="2">
        <v>1.1436949968000001</v>
      </c>
      <c r="J83" s="2">
        <v>1.1290322542</v>
      </c>
      <c r="K83" s="2">
        <v>1.1339198349999999</v>
      </c>
      <c r="L83" s="2">
        <v>1.1436949968000001</v>
      </c>
      <c r="M83" s="41"/>
      <c r="N83" s="41"/>
    </row>
    <row r="84" spans="2:19" x14ac:dyDescent="0.25">
      <c r="B84" s="1">
        <v>81</v>
      </c>
      <c r="C84" s="43"/>
      <c r="D84" s="2">
        <v>1.1730204820000001</v>
      </c>
      <c r="E84" s="2">
        <v>1.1730204820000001</v>
      </c>
      <c r="F84" s="2">
        <v>1.1730204820000001</v>
      </c>
      <c r="G84" s="2">
        <v>1.1730204820000001</v>
      </c>
      <c r="H84" s="2">
        <v>1.1730204820000001</v>
      </c>
      <c r="I84" s="2">
        <v>1.1485825777000001</v>
      </c>
      <c r="J84" s="2">
        <v>1.1583577394</v>
      </c>
      <c r="K84" s="2">
        <v>1.1339198349999999</v>
      </c>
      <c r="L84" s="2">
        <v>1.1730204820000001</v>
      </c>
      <c r="M84" s="41"/>
      <c r="N84" s="41"/>
    </row>
    <row r="85" spans="2:19" x14ac:dyDescent="0.25">
      <c r="B85" s="1">
        <v>82</v>
      </c>
      <c r="C85" s="43"/>
      <c r="D85" s="2">
        <v>1.1730204820000001</v>
      </c>
      <c r="E85" s="2">
        <v>1.1730204820000001</v>
      </c>
      <c r="F85" s="2">
        <v>1.1730204820000001</v>
      </c>
      <c r="G85" s="2">
        <v>1.1730204820000001</v>
      </c>
      <c r="H85" s="2">
        <v>1.1730204820000001</v>
      </c>
      <c r="I85" s="2">
        <v>1.1436949968000001</v>
      </c>
      <c r="J85" s="2">
        <v>1.1583577394</v>
      </c>
      <c r="K85" s="2">
        <v>1.1339198349999999</v>
      </c>
      <c r="L85" s="2">
        <v>1.1730204820000001</v>
      </c>
      <c r="M85" s="41"/>
      <c r="N85" s="41"/>
    </row>
    <row r="86" spans="2:19" x14ac:dyDescent="0.25">
      <c r="B86" s="1">
        <v>83</v>
      </c>
      <c r="C86" s="43"/>
      <c r="D86" s="2">
        <v>1.1485825777000001</v>
      </c>
      <c r="E86" s="2">
        <v>1.1485825777000001</v>
      </c>
      <c r="F86" s="2">
        <v>1.1485825777000001</v>
      </c>
      <c r="G86" s="2">
        <v>1.1485825777000001</v>
      </c>
      <c r="H86" s="2">
        <v>1.1485825777000001</v>
      </c>
      <c r="I86" s="2">
        <v>1.1436949968000001</v>
      </c>
      <c r="J86" s="2">
        <v>1.1290322542</v>
      </c>
      <c r="K86" s="2">
        <v>1.1534701585</v>
      </c>
      <c r="L86" s="2">
        <v>1.1485825777000001</v>
      </c>
      <c r="M86" s="41"/>
      <c r="N86" s="41"/>
    </row>
    <row r="87" spans="2:19" x14ac:dyDescent="0.25">
      <c r="B87" s="1">
        <v>84</v>
      </c>
      <c r="C87" s="46"/>
      <c r="D87" s="3">
        <v>1.1681329010999999</v>
      </c>
      <c r="E87" s="3">
        <v>1.1681329010999999</v>
      </c>
      <c r="F87" s="3">
        <v>1.1681329010999999</v>
      </c>
      <c r="G87" s="3">
        <v>1.1681329010999999</v>
      </c>
      <c r="H87" s="3">
        <v>1.1681329010999999</v>
      </c>
      <c r="I87" s="3">
        <v>1.1290322542</v>
      </c>
      <c r="J87" s="3">
        <v>1.1339198349999999</v>
      </c>
      <c r="K87" s="3">
        <v>1.1583577394</v>
      </c>
      <c r="L87" s="3">
        <v>1.1681329010999999</v>
      </c>
      <c r="M87" s="42"/>
      <c r="N87" s="42"/>
    </row>
    <row r="88" spans="2:19" x14ac:dyDescent="0.25">
      <c r="B88" s="2"/>
      <c r="C88" s="19"/>
      <c r="D88" s="2"/>
      <c r="E88" s="2"/>
      <c r="F88" s="2"/>
      <c r="G88" s="2"/>
      <c r="H88" s="2"/>
      <c r="I88" s="2"/>
      <c r="J88" s="2"/>
      <c r="K88" s="2"/>
      <c r="L88" s="2"/>
    </row>
    <row r="89" spans="2:19" x14ac:dyDescent="0.25">
      <c r="B89" s="2"/>
      <c r="C89" s="19"/>
      <c r="D89" s="2"/>
      <c r="E89" s="2"/>
      <c r="F89" s="2"/>
      <c r="G89" s="2"/>
      <c r="H89" s="2"/>
      <c r="I89" s="2"/>
      <c r="J89" s="2"/>
      <c r="K89" s="2"/>
      <c r="L89" s="2"/>
    </row>
    <row r="90" spans="2:19" x14ac:dyDescent="0.25">
      <c r="B90" s="2"/>
      <c r="C90" s="19"/>
      <c r="D90" s="2"/>
      <c r="E90" s="2"/>
      <c r="F90" s="2"/>
      <c r="G90" s="2"/>
      <c r="H90" s="2"/>
      <c r="I90" s="2"/>
      <c r="J90" s="2"/>
      <c r="K90" s="2"/>
      <c r="L90" s="2"/>
    </row>
    <row r="91" spans="2:19" x14ac:dyDescent="0.25">
      <c r="B91" s="2"/>
      <c r="C91" s="19"/>
      <c r="D91" s="2"/>
      <c r="E91" s="2"/>
      <c r="F91" s="2"/>
      <c r="G91" s="2"/>
      <c r="H91" s="2"/>
      <c r="I91" s="2"/>
      <c r="J91" s="2"/>
      <c r="K91" s="2"/>
      <c r="L91" s="2"/>
    </row>
    <row r="92" spans="2:19" x14ac:dyDescent="0.25">
      <c r="B92" s="2"/>
      <c r="C92" s="19"/>
      <c r="D92" s="2"/>
      <c r="E92" s="2"/>
      <c r="F92" s="2"/>
      <c r="G92" s="2"/>
      <c r="H92" s="2"/>
      <c r="I92" s="2"/>
      <c r="J92" s="2"/>
      <c r="K92" s="2"/>
      <c r="L92" s="2"/>
    </row>
    <row r="93" spans="2:19" x14ac:dyDescent="0.25">
      <c r="B93" s="2"/>
      <c r="C93" s="19"/>
      <c r="D93" s="2"/>
      <c r="E93" s="2"/>
      <c r="F93" s="2"/>
      <c r="G93" s="2"/>
      <c r="H93" s="2"/>
      <c r="I93" s="2"/>
      <c r="J93" s="2"/>
      <c r="K93" s="2"/>
      <c r="L93" s="2"/>
    </row>
    <row r="94" spans="2:19" x14ac:dyDescent="0.25">
      <c r="B94" s="2"/>
      <c r="C94" s="19"/>
      <c r="D94" s="2"/>
      <c r="E94" s="2"/>
      <c r="F94" s="2"/>
      <c r="G94" s="2"/>
      <c r="H94" s="2"/>
      <c r="I94" s="2"/>
      <c r="J94" s="2"/>
      <c r="K94" s="2"/>
      <c r="L94" s="2"/>
    </row>
    <row r="95" spans="2:19" x14ac:dyDescent="0.25">
      <c r="B95" s="2"/>
      <c r="C95" s="19"/>
      <c r="D95" s="2"/>
      <c r="E95" s="2"/>
      <c r="F95" s="2"/>
      <c r="G95" s="2"/>
      <c r="H95" s="2"/>
      <c r="I95" s="2"/>
      <c r="J95" s="2"/>
      <c r="K95" s="2"/>
      <c r="L95" s="2"/>
    </row>
    <row r="96" spans="2:19" x14ac:dyDescent="0.25">
      <c r="B96" s="2"/>
      <c r="C96" s="19"/>
      <c r="D96" s="2"/>
      <c r="E96" s="2"/>
      <c r="F96" s="2"/>
      <c r="G96" s="2"/>
      <c r="H96" s="2"/>
      <c r="I96" s="2"/>
      <c r="J96" s="2"/>
      <c r="K96" s="2"/>
      <c r="L96" s="2"/>
    </row>
    <row r="97" spans="2:12" x14ac:dyDescent="0.25">
      <c r="B97" s="2"/>
      <c r="C97" s="19"/>
      <c r="D97" s="2"/>
      <c r="E97" s="2"/>
      <c r="F97" s="2"/>
      <c r="G97" s="2"/>
      <c r="H97" s="2"/>
      <c r="I97" s="2"/>
      <c r="J97" s="2"/>
      <c r="K97" s="2"/>
      <c r="L97" s="2"/>
    </row>
    <row r="98" spans="2:12" x14ac:dyDescent="0.25">
      <c r="B98" s="2"/>
      <c r="C98" s="19"/>
      <c r="D98" s="2"/>
      <c r="E98" s="2"/>
      <c r="F98" s="2"/>
      <c r="G98" s="2"/>
      <c r="H98" s="2"/>
      <c r="I98" s="2"/>
      <c r="J98" s="2"/>
      <c r="K98" s="2"/>
      <c r="L98" s="2"/>
    </row>
    <row r="99" spans="2:12" x14ac:dyDescent="0.25">
      <c r="B99" s="2"/>
      <c r="C99" s="19"/>
      <c r="D99" s="2"/>
      <c r="E99" s="2"/>
      <c r="F99" s="2"/>
      <c r="G99" s="2"/>
      <c r="H99" s="2"/>
      <c r="I99" s="2"/>
      <c r="J99" s="2"/>
      <c r="K99" s="2"/>
      <c r="L99" s="2"/>
    </row>
    <row r="100" spans="2:12" x14ac:dyDescent="0.25">
      <c r="B100" s="2"/>
      <c r="C100" s="19"/>
      <c r="D100" s="2"/>
      <c r="E100" s="2"/>
      <c r="F100" s="2"/>
      <c r="G100" s="2"/>
      <c r="H100" s="2"/>
      <c r="I100" s="2"/>
      <c r="J100" s="2"/>
      <c r="K100" s="2"/>
      <c r="L100" s="2"/>
    </row>
    <row r="101" spans="2:12" x14ac:dyDescent="0.25">
      <c r="B101" s="2"/>
      <c r="C101" s="19"/>
      <c r="D101" s="2"/>
      <c r="E101" s="2"/>
      <c r="F101" s="2"/>
      <c r="G101" s="2"/>
      <c r="H101" s="2"/>
      <c r="I101" s="2"/>
      <c r="J101" s="2"/>
      <c r="K101" s="2"/>
      <c r="L101" s="2"/>
    </row>
    <row r="102" spans="2:12" x14ac:dyDescent="0.25">
      <c r="B102" s="2"/>
      <c r="C102" s="19"/>
      <c r="D102" s="2"/>
      <c r="E102" s="2"/>
      <c r="F102" s="2"/>
      <c r="G102" s="2"/>
      <c r="H102" s="2"/>
      <c r="I102" s="2"/>
      <c r="J102" s="2"/>
      <c r="K102" s="2"/>
      <c r="L102" s="2"/>
    </row>
    <row r="103" spans="2:12" x14ac:dyDescent="0.25">
      <c r="B103" s="2"/>
      <c r="C103" s="19"/>
      <c r="D103" s="2"/>
      <c r="E103" s="2"/>
      <c r="F103" s="2"/>
      <c r="G103" s="2"/>
      <c r="H103" s="2"/>
      <c r="I103" s="2"/>
      <c r="J103" s="2"/>
      <c r="K103" s="2"/>
      <c r="L103" s="2"/>
    </row>
    <row r="104" spans="2:12" x14ac:dyDescent="0.25">
      <c r="B104" s="2"/>
      <c r="C104" s="19"/>
      <c r="D104" s="2"/>
      <c r="E104" s="2"/>
      <c r="F104" s="2"/>
      <c r="G104" s="2"/>
      <c r="H104" s="2"/>
      <c r="I104" s="2"/>
      <c r="J104" s="2"/>
      <c r="K104" s="2"/>
      <c r="L104" s="2"/>
    </row>
    <row r="105" spans="2:12" x14ac:dyDescent="0.25">
      <c r="B105" s="2"/>
      <c r="C105" s="19"/>
      <c r="D105" s="2"/>
      <c r="E105" s="2"/>
      <c r="F105" s="2"/>
      <c r="G105" s="2"/>
      <c r="H105" s="2"/>
      <c r="I105" s="2"/>
      <c r="J105" s="2"/>
      <c r="K105" s="2"/>
      <c r="L105" s="2"/>
    </row>
    <row r="106" spans="2:12" x14ac:dyDescent="0.25">
      <c r="B106" s="2"/>
      <c r="C106" s="19"/>
      <c r="D106" s="2"/>
      <c r="E106" s="2"/>
      <c r="F106" s="2"/>
      <c r="G106" s="2"/>
      <c r="H106" s="2"/>
      <c r="I106" s="2"/>
      <c r="J106" s="2"/>
      <c r="K106" s="2"/>
      <c r="L106" s="2"/>
    </row>
    <row r="107" spans="2:12" x14ac:dyDescent="0.25">
      <c r="B107" s="2"/>
      <c r="C107" s="19"/>
      <c r="D107" s="2"/>
      <c r="E107" s="2"/>
      <c r="F107" s="2"/>
      <c r="G107" s="2"/>
      <c r="H107" s="2"/>
      <c r="I107" s="2"/>
      <c r="J107" s="2"/>
      <c r="K107" s="2"/>
      <c r="L107" s="2"/>
    </row>
    <row r="108" spans="2:12" x14ac:dyDescent="0.25">
      <c r="B108" s="2"/>
      <c r="C108" s="19"/>
      <c r="D108" s="2"/>
      <c r="E108" s="2"/>
      <c r="F108" s="2"/>
      <c r="G108" s="2"/>
      <c r="H108" s="2"/>
      <c r="I108" s="2"/>
      <c r="J108" s="2"/>
      <c r="K108" s="2"/>
      <c r="L108" s="2"/>
    </row>
    <row r="109" spans="2:12" x14ac:dyDescent="0.25">
      <c r="B109" s="2"/>
      <c r="C109" s="19"/>
      <c r="D109" s="2"/>
      <c r="E109" s="2"/>
      <c r="F109" s="2"/>
      <c r="G109" s="2"/>
      <c r="H109" s="2"/>
      <c r="I109" s="2"/>
      <c r="J109" s="2"/>
      <c r="K109" s="2"/>
      <c r="L109" s="2"/>
    </row>
    <row r="110" spans="2:12" x14ac:dyDescent="0.25">
      <c r="B110" s="2"/>
      <c r="C110" s="19"/>
      <c r="D110" s="2"/>
      <c r="E110" s="2"/>
      <c r="F110" s="2"/>
      <c r="G110" s="2"/>
      <c r="H110" s="2"/>
      <c r="I110" s="2"/>
      <c r="J110" s="2"/>
      <c r="K110" s="2"/>
      <c r="L110" s="2"/>
    </row>
    <row r="111" spans="2:12" x14ac:dyDescent="0.25">
      <c r="B111" s="2"/>
      <c r="C111" s="19"/>
      <c r="D111" s="2"/>
      <c r="E111" s="2"/>
      <c r="F111" s="2"/>
      <c r="G111" s="2"/>
      <c r="H111" s="2"/>
      <c r="I111" s="2"/>
      <c r="J111" s="2"/>
      <c r="K111" s="2"/>
      <c r="L111" s="2"/>
    </row>
    <row r="112" spans="2:12" x14ac:dyDescent="0.25">
      <c r="B112" s="2"/>
      <c r="C112" s="19"/>
      <c r="D112" s="2"/>
      <c r="E112" s="2"/>
      <c r="F112" s="2"/>
      <c r="G112" s="2"/>
      <c r="H112" s="2"/>
      <c r="I112" s="2"/>
      <c r="J112" s="2"/>
      <c r="K112" s="2"/>
      <c r="L112" s="2"/>
    </row>
    <row r="113" spans="2:12" x14ac:dyDescent="0.25">
      <c r="B113" s="2"/>
      <c r="C113" s="19"/>
      <c r="D113" s="2"/>
      <c r="E113" s="2"/>
      <c r="F113" s="2"/>
      <c r="G113" s="2"/>
      <c r="H113" s="2"/>
      <c r="I113" s="2"/>
      <c r="J113" s="2"/>
      <c r="K113" s="2"/>
      <c r="L113" s="2"/>
    </row>
    <row r="114" spans="2:12" x14ac:dyDescent="0.25">
      <c r="B114" s="2"/>
      <c r="C114" s="19"/>
      <c r="D114" s="2"/>
      <c r="E114" s="2"/>
      <c r="F114" s="2"/>
      <c r="G114" s="2"/>
      <c r="H114" s="2"/>
      <c r="I114" s="2"/>
      <c r="J114" s="2"/>
      <c r="K114" s="2"/>
      <c r="L114" s="2"/>
    </row>
    <row r="115" spans="2:12" x14ac:dyDescent="0.25">
      <c r="B115" s="2"/>
      <c r="C115" s="19"/>
      <c r="D115" s="2"/>
      <c r="E115" s="2"/>
      <c r="F115" s="2"/>
      <c r="G115" s="2"/>
      <c r="H115" s="2"/>
      <c r="I115" s="2"/>
      <c r="J115" s="2"/>
      <c r="K115" s="2"/>
      <c r="L115" s="2"/>
    </row>
    <row r="116" spans="2:12" x14ac:dyDescent="0.25">
      <c r="B116" s="2"/>
      <c r="C116" s="19"/>
      <c r="D116" s="2"/>
      <c r="E116" s="2"/>
      <c r="F116" s="2"/>
      <c r="G116" s="2"/>
      <c r="H116" s="2"/>
      <c r="I116" s="2"/>
      <c r="J116" s="2"/>
      <c r="K116" s="2"/>
      <c r="L116" s="2"/>
    </row>
    <row r="117" spans="2:12" x14ac:dyDescent="0.25">
      <c r="B117" s="2"/>
      <c r="C117" s="19"/>
      <c r="D117" s="2"/>
      <c r="E117" s="2"/>
      <c r="F117" s="2"/>
      <c r="G117" s="2"/>
      <c r="H117" s="2"/>
      <c r="I117" s="2"/>
      <c r="J117" s="2"/>
      <c r="K117" s="2"/>
      <c r="L117" s="2"/>
    </row>
    <row r="118" spans="2:12" x14ac:dyDescent="0.25">
      <c r="B118" s="2"/>
      <c r="C118" s="19"/>
      <c r="D118" s="2"/>
      <c r="E118" s="2"/>
      <c r="F118" s="2"/>
      <c r="G118" s="2"/>
      <c r="H118" s="2"/>
      <c r="I118" s="2"/>
      <c r="J118" s="2"/>
      <c r="K118" s="2"/>
      <c r="L118" s="2"/>
    </row>
    <row r="119" spans="2:12" x14ac:dyDescent="0.25">
      <c r="B119" s="2"/>
      <c r="C119" s="19"/>
      <c r="D119" s="2"/>
      <c r="E119" s="2"/>
      <c r="F119" s="2"/>
      <c r="G119" s="2"/>
      <c r="H119" s="2"/>
      <c r="I119" s="2"/>
      <c r="J119" s="2"/>
      <c r="K119" s="2"/>
      <c r="L119" s="2"/>
    </row>
    <row r="120" spans="2:12" x14ac:dyDescent="0.25">
      <c r="B120" s="2"/>
      <c r="C120" s="19"/>
      <c r="D120" s="2"/>
      <c r="E120" s="2"/>
      <c r="F120" s="2"/>
      <c r="G120" s="2"/>
      <c r="H120" s="2"/>
      <c r="I120" s="2"/>
      <c r="J120" s="2"/>
      <c r="K120" s="2"/>
      <c r="L120" s="2"/>
    </row>
    <row r="121" spans="2:12" x14ac:dyDescent="0.25">
      <c r="B121" s="2"/>
      <c r="C121" s="19"/>
      <c r="D121" s="2"/>
      <c r="E121" s="2"/>
      <c r="F121" s="2"/>
      <c r="G121" s="2"/>
      <c r="H121" s="2"/>
      <c r="I121" s="2"/>
      <c r="J121" s="2"/>
      <c r="K121" s="2"/>
      <c r="L121" s="2"/>
    </row>
    <row r="122" spans="2:12" x14ac:dyDescent="0.25">
      <c r="B122" s="2"/>
      <c r="C122" s="19"/>
      <c r="D122" s="2"/>
      <c r="E122" s="2"/>
      <c r="F122" s="2"/>
      <c r="G122" s="2"/>
      <c r="H122" s="2"/>
      <c r="I122" s="2"/>
      <c r="J122" s="2"/>
      <c r="K122" s="2"/>
      <c r="L122" s="2"/>
    </row>
    <row r="123" spans="2:12" x14ac:dyDescent="0.25">
      <c r="B123" s="2"/>
      <c r="C123" s="19"/>
      <c r="D123" s="2"/>
      <c r="E123" s="2"/>
      <c r="F123" s="2"/>
      <c r="G123" s="2"/>
      <c r="H123" s="2"/>
      <c r="I123" s="2"/>
      <c r="J123" s="2"/>
      <c r="K123" s="2"/>
      <c r="L123" s="2"/>
    </row>
    <row r="124" spans="2:12" x14ac:dyDescent="0.25">
      <c r="B124" s="2"/>
      <c r="C124" s="19"/>
      <c r="D124" s="2"/>
      <c r="E124" s="2"/>
      <c r="F124" s="2"/>
      <c r="G124" s="2"/>
      <c r="H124" s="2"/>
      <c r="I124" s="2"/>
      <c r="J124" s="2"/>
      <c r="K124" s="2"/>
      <c r="L124" s="2"/>
    </row>
    <row r="125" spans="2:12" x14ac:dyDescent="0.25">
      <c r="B125" s="2"/>
      <c r="C125" s="19"/>
      <c r="D125" s="2"/>
      <c r="E125" s="2"/>
      <c r="F125" s="2"/>
      <c r="G125" s="2"/>
      <c r="H125" s="2"/>
      <c r="I125" s="2"/>
      <c r="J125" s="2"/>
      <c r="K125" s="2"/>
      <c r="L125" s="2"/>
    </row>
    <row r="126" spans="2:12" x14ac:dyDescent="0.25">
      <c r="B126" s="2"/>
      <c r="C126" s="19"/>
      <c r="D126" s="2"/>
      <c r="E126" s="2"/>
      <c r="F126" s="2"/>
      <c r="G126" s="2"/>
      <c r="H126" s="2"/>
      <c r="I126" s="2"/>
      <c r="J126" s="2"/>
      <c r="K126" s="2"/>
      <c r="L126" s="2"/>
    </row>
    <row r="127" spans="2:12" x14ac:dyDescent="0.25">
      <c r="B127" s="2"/>
      <c r="C127" s="19"/>
      <c r="D127" s="2"/>
      <c r="E127" s="2"/>
      <c r="F127" s="2"/>
      <c r="G127" s="2"/>
      <c r="H127" s="2"/>
      <c r="I127" s="2"/>
      <c r="J127" s="2"/>
      <c r="K127" s="2"/>
      <c r="L127" s="2"/>
    </row>
    <row r="128" spans="2:12" x14ac:dyDescent="0.25">
      <c r="B128" s="2"/>
      <c r="C128" s="19"/>
      <c r="D128" s="2"/>
      <c r="E128" s="2"/>
      <c r="F128" s="2"/>
      <c r="G128" s="2"/>
      <c r="H128" s="2"/>
      <c r="I128" s="2"/>
      <c r="J128" s="2"/>
      <c r="K128" s="2"/>
      <c r="L128" s="2"/>
    </row>
    <row r="129" spans="2:12" x14ac:dyDescent="0.25">
      <c r="B129" s="2"/>
      <c r="C129" s="19"/>
      <c r="D129" s="2"/>
      <c r="E129" s="2"/>
      <c r="F129" s="2"/>
      <c r="G129" s="2"/>
      <c r="H129" s="2"/>
      <c r="I129" s="2"/>
      <c r="J129" s="2"/>
      <c r="K129" s="2"/>
      <c r="L129" s="2"/>
    </row>
    <row r="130" spans="2:12" x14ac:dyDescent="0.25">
      <c r="B130" s="2"/>
      <c r="C130" s="19"/>
      <c r="D130" s="2"/>
      <c r="E130" s="2"/>
      <c r="F130" s="2"/>
      <c r="G130" s="2"/>
      <c r="H130" s="2"/>
      <c r="I130" s="2"/>
      <c r="J130" s="2"/>
      <c r="K130" s="2"/>
      <c r="L130" s="2"/>
    </row>
    <row r="131" spans="2:12" x14ac:dyDescent="0.25">
      <c r="B131" s="2"/>
      <c r="C131" s="19"/>
      <c r="D131" s="2"/>
      <c r="E131" s="2"/>
      <c r="F131" s="2"/>
      <c r="G131" s="2"/>
      <c r="H131" s="2"/>
      <c r="I131" s="2"/>
      <c r="J131" s="2"/>
      <c r="K131" s="2"/>
      <c r="L131" s="2"/>
    </row>
    <row r="132" spans="2:12" x14ac:dyDescent="0.25">
      <c r="B132" s="2"/>
      <c r="C132" s="19"/>
      <c r="D132" s="2"/>
      <c r="E132" s="2"/>
      <c r="F132" s="2"/>
      <c r="G132" s="2"/>
      <c r="H132" s="2"/>
      <c r="I132" s="2"/>
      <c r="J132" s="2"/>
      <c r="K132" s="2"/>
      <c r="L132" s="2"/>
    </row>
    <row r="133" spans="2:12" x14ac:dyDescent="0.25">
      <c r="B133" s="2"/>
      <c r="C133" s="19"/>
      <c r="D133" s="2"/>
      <c r="E133" s="2"/>
      <c r="F133" s="2"/>
      <c r="G133" s="2"/>
      <c r="H133" s="2"/>
      <c r="I133" s="2"/>
      <c r="J133" s="2"/>
      <c r="K133" s="2"/>
      <c r="L133" s="2"/>
    </row>
    <row r="134" spans="2:12" x14ac:dyDescent="0.25">
      <c r="B134" s="2"/>
      <c r="C134" s="19"/>
      <c r="D134" s="2"/>
      <c r="E134" s="2"/>
      <c r="F134" s="2"/>
      <c r="G134" s="2"/>
      <c r="H134" s="2"/>
      <c r="I134" s="2"/>
      <c r="J134" s="2"/>
      <c r="K134" s="2"/>
      <c r="L134" s="2"/>
    </row>
    <row r="135" spans="2:12" x14ac:dyDescent="0.25">
      <c r="B135" s="2"/>
      <c r="C135" s="19"/>
      <c r="D135" s="2"/>
      <c r="E135" s="2"/>
      <c r="F135" s="2"/>
      <c r="G135" s="2"/>
      <c r="H135" s="2"/>
      <c r="I135" s="2"/>
      <c r="J135" s="2"/>
      <c r="K135" s="2"/>
      <c r="L135" s="2"/>
    </row>
    <row r="136" spans="2:12" x14ac:dyDescent="0.25">
      <c r="B136" s="2"/>
      <c r="C136" s="19"/>
      <c r="D136" s="2"/>
      <c r="E136" s="2"/>
      <c r="F136" s="2"/>
      <c r="G136" s="2"/>
      <c r="H136" s="2"/>
      <c r="I136" s="2"/>
      <c r="J136" s="2"/>
      <c r="K136" s="2"/>
      <c r="L136" s="2"/>
    </row>
    <row r="137" spans="2:12" x14ac:dyDescent="0.25">
      <c r="B137" s="2"/>
      <c r="C137" s="19"/>
      <c r="D137" s="2"/>
      <c r="E137" s="2"/>
      <c r="F137" s="2"/>
      <c r="G137" s="2"/>
      <c r="H137" s="2"/>
      <c r="I137" s="2"/>
      <c r="J137" s="2"/>
      <c r="K137" s="2"/>
      <c r="L137" s="2"/>
    </row>
    <row r="138" spans="2:12" x14ac:dyDescent="0.25">
      <c r="B138" s="2"/>
      <c r="C138" s="19"/>
      <c r="D138" s="2"/>
      <c r="E138" s="2"/>
      <c r="F138" s="2"/>
      <c r="G138" s="2"/>
      <c r="H138" s="2"/>
      <c r="I138" s="2"/>
      <c r="J138" s="2"/>
      <c r="K138" s="2"/>
      <c r="L138" s="2"/>
    </row>
    <row r="139" spans="2:12" x14ac:dyDescent="0.25">
      <c r="B139" s="2"/>
      <c r="C139" s="19"/>
      <c r="D139" s="2"/>
      <c r="E139" s="2"/>
      <c r="F139" s="2"/>
      <c r="G139" s="2"/>
      <c r="H139" s="2"/>
      <c r="I139" s="2"/>
      <c r="J139" s="2"/>
      <c r="K139" s="2"/>
      <c r="L139" s="2"/>
    </row>
    <row r="140" spans="2:12" x14ac:dyDescent="0.25">
      <c r="B140" s="2"/>
      <c r="C140" s="19"/>
      <c r="D140" s="2"/>
      <c r="E140" s="2"/>
      <c r="F140" s="2"/>
      <c r="G140" s="2"/>
      <c r="H140" s="2"/>
      <c r="I140" s="2"/>
      <c r="J140" s="2"/>
      <c r="K140" s="2"/>
      <c r="L140" s="2"/>
    </row>
    <row r="141" spans="2:12" x14ac:dyDescent="0.25">
      <c r="B141" s="2"/>
      <c r="C141" s="19"/>
      <c r="D141" s="2"/>
      <c r="E141" s="2"/>
      <c r="F141" s="2"/>
      <c r="G141" s="2"/>
      <c r="H141" s="2"/>
      <c r="I141" s="2"/>
      <c r="J141" s="2"/>
      <c r="K141" s="2"/>
      <c r="L141" s="2"/>
    </row>
    <row r="142" spans="2:12" x14ac:dyDescent="0.25">
      <c r="B142" s="2"/>
      <c r="C142" s="19"/>
      <c r="D142" s="2"/>
      <c r="E142" s="2"/>
      <c r="F142" s="2"/>
      <c r="G142" s="2"/>
      <c r="H142" s="2"/>
      <c r="I142" s="2"/>
      <c r="J142" s="2"/>
      <c r="K142" s="2"/>
      <c r="L142" s="2"/>
    </row>
    <row r="143" spans="2:12" x14ac:dyDescent="0.25">
      <c r="B143" s="2"/>
      <c r="C143" s="19"/>
      <c r="D143" s="2"/>
      <c r="E143" s="2"/>
      <c r="F143" s="2"/>
      <c r="G143" s="2"/>
      <c r="H143" s="2"/>
      <c r="I143" s="2"/>
      <c r="J143" s="2"/>
      <c r="K143" s="2"/>
      <c r="L143" s="2"/>
    </row>
    <row r="144" spans="2:12" x14ac:dyDescent="0.25">
      <c r="B144" s="2"/>
      <c r="C144" s="19"/>
      <c r="D144" s="2"/>
      <c r="E144" s="2"/>
      <c r="F144" s="2"/>
      <c r="G144" s="2"/>
      <c r="H144" s="2"/>
      <c r="I144" s="2"/>
      <c r="J144" s="2"/>
      <c r="K144" s="2"/>
      <c r="L144" s="2"/>
    </row>
    <row r="145" spans="2:12" x14ac:dyDescent="0.25">
      <c r="B145" s="2"/>
      <c r="C145" s="19"/>
      <c r="D145" s="2"/>
      <c r="E145" s="2"/>
      <c r="F145" s="2"/>
      <c r="G145" s="2"/>
      <c r="H145" s="2"/>
      <c r="I145" s="2"/>
      <c r="J145" s="2"/>
      <c r="K145" s="2"/>
      <c r="L145" s="2"/>
    </row>
    <row r="146" spans="2:12" x14ac:dyDescent="0.25">
      <c r="B146" s="2"/>
      <c r="C146" s="19"/>
      <c r="D146" s="2"/>
      <c r="E146" s="2"/>
      <c r="F146" s="2"/>
      <c r="G146" s="2"/>
      <c r="H146" s="2"/>
      <c r="I146" s="2"/>
      <c r="J146" s="2"/>
      <c r="K146" s="2"/>
      <c r="L146" s="2"/>
    </row>
    <row r="147" spans="2:12" x14ac:dyDescent="0.25">
      <c r="B147" s="2"/>
      <c r="C147" s="19"/>
      <c r="D147" s="2"/>
      <c r="E147" s="2"/>
      <c r="F147" s="2"/>
      <c r="G147" s="2"/>
      <c r="H147" s="2"/>
      <c r="I147" s="2"/>
      <c r="J147" s="2"/>
      <c r="K147" s="2"/>
      <c r="L147" s="2"/>
    </row>
    <row r="148" spans="2:12" x14ac:dyDescent="0.25">
      <c r="B148" s="2"/>
      <c r="C148" s="19"/>
      <c r="D148" s="2"/>
      <c r="E148" s="2"/>
      <c r="F148" s="2"/>
      <c r="G148" s="2"/>
      <c r="H148" s="2"/>
      <c r="I148" s="2"/>
      <c r="J148" s="2"/>
      <c r="K148" s="2"/>
      <c r="L148" s="2"/>
    </row>
    <row r="149" spans="2:12" x14ac:dyDescent="0.25">
      <c r="B149" s="2"/>
      <c r="C149" s="19"/>
      <c r="D149" s="2"/>
      <c r="E149" s="2"/>
      <c r="F149" s="2"/>
      <c r="G149" s="2"/>
      <c r="H149" s="2"/>
      <c r="I149" s="2"/>
      <c r="J149" s="2"/>
      <c r="K149" s="2"/>
      <c r="L149" s="2"/>
    </row>
    <row r="150" spans="2:12" x14ac:dyDescent="0.25">
      <c r="B150" s="2"/>
      <c r="C150" s="19"/>
      <c r="D150" s="2"/>
      <c r="E150" s="2"/>
      <c r="F150" s="2"/>
      <c r="G150" s="2"/>
      <c r="H150" s="2"/>
      <c r="I150" s="2"/>
      <c r="J150" s="2"/>
      <c r="K150" s="2"/>
      <c r="L150" s="2"/>
    </row>
    <row r="151" spans="2:12" x14ac:dyDescent="0.25">
      <c r="B151" s="2"/>
      <c r="C151" s="19"/>
      <c r="D151" s="2"/>
      <c r="E151" s="2"/>
      <c r="F151" s="2"/>
      <c r="G151" s="2"/>
      <c r="H151" s="2"/>
      <c r="I151" s="2"/>
      <c r="J151" s="2"/>
      <c r="K151" s="2"/>
      <c r="L151" s="2"/>
    </row>
    <row r="152" spans="2:12" x14ac:dyDescent="0.25">
      <c r="B152" s="2"/>
      <c r="C152" s="19"/>
      <c r="D152" s="2"/>
      <c r="E152" s="2"/>
      <c r="F152" s="2"/>
      <c r="G152" s="2"/>
      <c r="H152" s="2"/>
      <c r="I152" s="2"/>
      <c r="J152" s="2"/>
      <c r="K152" s="2"/>
      <c r="L152" s="2"/>
    </row>
    <row r="153" spans="2:12" x14ac:dyDescent="0.25">
      <c r="B153" s="2"/>
      <c r="C153" s="19"/>
      <c r="D153" s="2"/>
      <c r="E153" s="2"/>
      <c r="F153" s="2"/>
      <c r="G153" s="2"/>
      <c r="H153" s="2"/>
      <c r="I153" s="2"/>
      <c r="J153" s="2"/>
      <c r="K153" s="2"/>
      <c r="L153" s="2"/>
    </row>
    <row r="154" spans="2:12" x14ac:dyDescent="0.25">
      <c r="B154" s="2"/>
      <c r="C154" s="19"/>
      <c r="D154" s="2"/>
      <c r="E154" s="2"/>
      <c r="F154" s="2"/>
      <c r="G154" s="2"/>
      <c r="H154" s="2"/>
      <c r="I154" s="2"/>
      <c r="J154" s="2"/>
      <c r="K154" s="2"/>
      <c r="L154" s="2"/>
    </row>
    <row r="155" spans="2:12" x14ac:dyDescent="0.25">
      <c r="B155" s="2"/>
      <c r="C155" s="19"/>
      <c r="D155" s="2"/>
      <c r="E155" s="2"/>
      <c r="F155" s="2"/>
      <c r="G155" s="2"/>
      <c r="H155" s="2"/>
      <c r="I155" s="2"/>
      <c r="J155" s="2"/>
      <c r="K155" s="2"/>
      <c r="L155" s="2"/>
    </row>
    <row r="156" spans="2:12" x14ac:dyDescent="0.25">
      <c r="B156" s="2"/>
      <c r="C156" s="19"/>
      <c r="D156" s="2"/>
      <c r="E156" s="2"/>
      <c r="F156" s="2"/>
      <c r="G156" s="2"/>
      <c r="H156" s="2"/>
      <c r="I156" s="2"/>
      <c r="J156" s="2"/>
      <c r="K156" s="2"/>
      <c r="L156" s="2"/>
    </row>
    <row r="157" spans="2:12" x14ac:dyDescent="0.25">
      <c r="B157" s="2"/>
      <c r="C157" s="19"/>
      <c r="D157" s="2"/>
      <c r="E157" s="2"/>
      <c r="F157" s="2"/>
      <c r="G157" s="2"/>
      <c r="H157" s="2"/>
      <c r="I157" s="2"/>
      <c r="J157" s="2"/>
      <c r="K157" s="2"/>
      <c r="L157" s="2"/>
    </row>
    <row r="158" spans="2:12" x14ac:dyDescent="0.25">
      <c r="B158" s="2"/>
      <c r="C158" s="19"/>
      <c r="D158" s="2"/>
      <c r="E158" s="2"/>
      <c r="F158" s="2"/>
      <c r="G158" s="2"/>
      <c r="H158" s="2"/>
      <c r="I158" s="2"/>
      <c r="J158" s="2"/>
      <c r="K158" s="2"/>
      <c r="L158" s="2"/>
    </row>
    <row r="159" spans="2:12" x14ac:dyDescent="0.25">
      <c r="B159" s="2"/>
      <c r="C159" s="19"/>
      <c r="D159" s="2"/>
      <c r="E159" s="2"/>
      <c r="F159" s="2"/>
      <c r="G159" s="2"/>
      <c r="H159" s="2"/>
      <c r="I159" s="2"/>
      <c r="J159" s="2"/>
      <c r="K159" s="2"/>
      <c r="L159" s="2"/>
    </row>
    <row r="160" spans="2:12" x14ac:dyDescent="0.25">
      <c r="B160" s="2"/>
      <c r="C160" s="19"/>
      <c r="D160" s="2"/>
      <c r="E160" s="2"/>
      <c r="F160" s="2"/>
      <c r="G160" s="2"/>
      <c r="H160" s="2"/>
      <c r="I160" s="2"/>
      <c r="J160" s="2"/>
      <c r="K160" s="2"/>
      <c r="L160" s="2"/>
    </row>
    <row r="161" spans="2:12" x14ac:dyDescent="0.25">
      <c r="B161" s="2"/>
      <c r="C161" s="19"/>
      <c r="D161" s="2"/>
      <c r="E161" s="2"/>
      <c r="F161" s="2"/>
      <c r="G161" s="2"/>
      <c r="H161" s="2"/>
      <c r="I161" s="2"/>
      <c r="J161" s="2"/>
      <c r="K161" s="2"/>
      <c r="L161" s="2"/>
    </row>
    <row r="162" spans="2:12" x14ac:dyDescent="0.25">
      <c r="B162" s="2"/>
      <c r="C162" s="19"/>
      <c r="D162" s="2"/>
      <c r="E162" s="2"/>
      <c r="F162" s="2"/>
      <c r="G162" s="2"/>
      <c r="H162" s="2"/>
      <c r="I162" s="2"/>
      <c r="J162" s="2"/>
      <c r="K162" s="2"/>
      <c r="L162" s="2"/>
    </row>
    <row r="163" spans="2:12" x14ac:dyDescent="0.25">
      <c r="B163" s="2"/>
      <c r="C163" s="19"/>
      <c r="D163" s="2"/>
      <c r="E163" s="2"/>
      <c r="F163" s="2"/>
      <c r="G163" s="2"/>
      <c r="H163" s="2"/>
      <c r="I163" s="2"/>
      <c r="J163" s="2"/>
      <c r="K163" s="2"/>
      <c r="L163" s="2"/>
    </row>
    <row r="164" spans="2:12" x14ac:dyDescent="0.25">
      <c r="B164" s="2"/>
      <c r="C164" s="19"/>
      <c r="D164" s="2"/>
      <c r="E164" s="2"/>
      <c r="F164" s="2"/>
      <c r="G164" s="2"/>
      <c r="H164" s="2"/>
      <c r="I164" s="2"/>
      <c r="J164" s="2"/>
      <c r="K164" s="2"/>
      <c r="L164" s="2"/>
    </row>
    <row r="165" spans="2:12" x14ac:dyDescent="0.25">
      <c r="B165" s="2"/>
      <c r="C165" s="19"/>
      <c r="D165" s="2"/>
      <c r="E165" s="2"/>
      <c r="F165" s="2"/>
      <c r="G165" s="2"/>
      <c r="H165" s="2"/>
      <c r="I165" s="2"/>
      <c r="J165" s="2"/>
      <c r="K165" s="2"/>
      <c r="L165" s="2"/>
    </row>
    <row r="166" spans="2:12" x14ac:dyDescent="0.25">
      <c r="B166" s="2"/>
      <c r="C166" s="19"/>
      <c r="D166" s="2"/>
      <c r="E166" s="2"/>
      <c r="F166" s="2"/>
      <c r="G166" s="2"/>
      <c r="H166" s="2"/>
      <c r="I166" s="2"/>
      <c r="J166" s="2"/>
      <c r="K166" s="2"/>
      <c r="L166" s="2"/>
    </row>
    <row r="167" spans="2:12" x14ac:dyDescent="0.25">
      <c r="B167" s="2"/>
      <c r="C167" s="19"/>
      <c r="D167" s="2"/>
      <c r="E167" s="2"/>
      <c r="F167" s="2"/>
      <c r="G167" s="2"/>
      <c r="H167" s="2"/>
      <c r="I167" s="2"/>
      <c r="J167" s="2"/>
      <c r="K167" s="2"/>
      <c r="L167" s="2"/>
    </row>
    <row r="168" spans="2:12" x14ac:dyDescent="0.25">
      <c r="B168" s="2"/>
      <c r="C168" s="19"/>
      <c r="D168" s="2"/>
      <c r="E168" s="2"/>
      <c r="F168" s="2"/>
      <c r="G168" s="2"/>
      <c r="H168" s="2"/>
      <c r="I168" s="2"/>
      <c r="J168" s="2"/>
      <c r="K168" s="2"/>
      <c r="L168" s="2"/>
    </row>
    <row r="169" spans="2:12" x14ac:dyDescent="0.25">
      <c r="B169" s="2"/>
      <c r="C169" s="19"/>
      <c r="D169" s="2"/>
      <c r="E169" s="2"/>
      <c r="F169" s="2"/>
      <c r="G169" s="2"/>
      <c r="H169" s="2"/>
      <c r="I169" s="2"/>
      <c r="J169" s="2"/>
      <c r="K169" s="2"/>
      <c r="L169" s="2"/>
    </row>
    <row r="170" spans="2:12" x14ac:dyDescent="0.25">
      <c r="B170" s="2"/>
      <c r="C170" s="19"/>
      <c r="D170" s="2"/>
      <c r="E170" s="2"/>
      <c r="F170" s="2"/>
      <c r="G170" s="2"/>
      <c r="H170" s="2"/>
      <c r="I170" s="2"/>
      <c r="J170" s="2"/>
      <c r="K170" s="2"/>
      <c r="L170" s="2"/>
    </row>
    <row r="171" spans="2:12" x14ac:dyDescent="0.25">
      <c r="B171" s="2"/>
      <c r="C171" s="19"/>
      <c r="D171" s="2"/>
      <c r="E171" s="2"/>
      <c r="F171" s="2"/>
      <c r="G171" s="2"/>
      <c r="H171" s="2"/>
      <c r="I171" s="2"/>
      <c r="J171" s="2"/>
      <c r="K171" s="2"/>
      <c r="L171" s="2"/>
    </row>
    <row r="172" spans="2:12" x14ac:dyDescent="0.25">
      <c r="B172" s="2"/>
      <c r="C172" s="19"/>
      <c r="D172" s="2"/>
      <c r="E172" s="2"/>
      <c r="F172" s="2"/>
      <c r="G172" s="2"/>
      <c r="H172" s="2"/>
      <c r="I172" s="2"/>
      <c r="J172" s="2"/>
      <c r="K172" s="2"/>
      <c r="L172" s="2"/>
    </row>
    <row r="173" spans="2:12" x14ac:dyDescent="0.25">
      <c r="B173" s="2"/>
      <c r="C173" s="19"/>
      <c r="D173" s="2"/>
      <c r="E173" s="2"/>
      <c r="F173" s="2"/>
      <c r="G173" s="2"/>
      <c r="H173" s="2"/>
      <c r="I173" s="2"/>
      <c r="J173" s="2"/>
      <c r="K173" s="2"/>
      <c r="L173" s="2"/>
    </row>
    <row r="174" spans="2:12" x14ac:dyDescent="0.25">
      <c r="B174" s="2"/>
      <c r="C174" s="19"/>
      <c r="D174" s="2"/>
      <c r="E174" s="2"/>
      <c r="F174" s="2"/>
      <c r="G174" s="2"/>
      <c r="H174" s="2"/>
      <c r="I174" s="2"/>
      <c r="J174" s="2"/>
      <c r="K174" s="2"/>
      <c r="L174" s="2"/>
    </row>
    <row r="175" spans="2:12" x14ac:dyDescent="0.25">
      <c r="B175" s="2"/>
      <c r="C175" s="19"/>
      <c r="D175" s="2"/>
      <c r="E175" s="2"/>
      <c r="F175" s="2"/>
      <c r="G175" s="2"/>
      <c r="H175" s="2"/>
      <c r="I175" s="2"/>
      <c r="J175" s="2"/>
      <c r="K175" s="2"/>
      <c r="L175" s="2"/>
    </row>
    <row r="176" spans="2:12" x14ac:dyDescent="0.25">
      <c r="B176" s="2"/>
      <c r="C176" s="19"/>
      <c r="D176" s="2"/>
      <c r="E176" s="2"/>
      <c r="F176" s="2"/>
      <c r="G176" s="2"/>
      <c r="H176" s="2"/>
      <c r="I176" s="2"/>
      <c r="J176" s="2"/>
      <c r="K176" s="2"/>
      <c r="L176" s="2"/>
    </row>
    <row r="177" spans="2:12" x14ac:dyDescent="0.25">
      <c r="B177" s="2"/>
      <c r="C177" s="19"/>
      <c r="D177" s="2"/>
      <c r="E177" s="2"/>
      <c r="F177" s="2"/>
      <c r="G177" s="2"/>
      <c r="H177" s="2"/>
      <c r="I177" s="2"/>
      <c r="J177" s="2"/>
      <c r="K177" s="2"/>
      <c r="L177" s="2"/>
    </row>
    <row r="178" spans="2:12" x14ac:dyDescent="0.25">
      <c r="B178" s="2"/>
      <c r="C178" s="19"/>
      <c r="D178" s="2"/>
      <c r="E178" s="2"/>
      <c r="F178" s="2"/>
      <c r="G178" s="2"/>
      <c r="H178" s="2"/>
      <c r="I178" s="2"/>
      <c r="J178" s="2"/>
      <c r="K178" s="2"/>
      <c r="L178" s="2"/>
    </row>
    <row r="179" spans="2:12" x14ac:dyDescent="0.25">
      <c r="B179" s="2"/>
      <c r="C179" s="19"/>
      <c r="D179" s="2"/>
      <c r="E179" s="2"/>
      <c r="F179" s="2"/>
      <c r="G179" s="2"/>
      <c r="H179" s="2"/>
      <c r="I179" s="2"/>
      <c r="J179" s="2"/>
      <c r="K179" s="2"/>
      <c r="L179" s="2"/>
    </row>
    <row r="180" spans="2:12" x14ac:dyDescent="0.25">
      <c r="B180" s="2"/>
      <c r="C180" s="19"/>
      <c r="D180" s="2"/>
      <c r="E180" s="2"/>
      <c r="F180" s="2"/>
      <c r="G180" s="2"/>
      <c r="H180" s="2"/>
      <c r="I180" s="2"/>
      <c r="J180" s="2"/>
      <c r="K180" s="2"/>
      <c r="L180" s="2"/>
    </row>
    <row r="181" spans="2:12" x14ac:dyDescent="0.25">
      <c r="B181" s="2"/>
      <c r="C181" s="19"/>
      <c r="D181" s="2"/>
      <c r="E181" s="2"/>
      <c r="F181" s="2"/>
      <c r="G181" s="2"/>
      <c r="H181" s="2"/>
      <c r="I181" s="2"/>
      <c r="J181" s="2"/>
      <c r="K181" s="2"/>
      <c r="L181" s="2"/>
    </row>
    <row r="182" spans="2:12" x14ac:dyDescent="0.25">
      <c r="B182" s="2"/>
      <c r="C182" s="19"/>
      <c r="D182" s="2"/>
      <c r="E182" s="2"/>
      <c r="F182" s="2"/>
      <c r="G182" s="2"/>
      <c r="H182" s="2"/>
      <c r="I182" s="2"/>
      <c r="J182" s="2"/>
      <c r="K182" s="2"/>
      <c r="L182" s="2"/>
    </row>
    <row r="183" spans="2:12" x14ac:dyDescent="0.25">
      <c r="B183" s="2"/>
      <c r="C183" s="19"/>
      <c r="D183" s="2"/>
      <c r="E183" s="2"/>
      <c r="F183" s="2"/>
      <c r="G183" s="2"/>
      <c r="H183" s="2"/>
      <c r="I183" s="2"/>
      <c r="J183" s="2"/>
      <c r="K183" s="2"/>
      <c r="L183" s="2"/>
    </row>
    <row r="184" spans="2:12" x14ac:dyDescent="0.25">
      <c r="B184" s="2"/>
      <c r="C184" s="19"/>
      <c r="D184" s="2"/>
      <c r="E184" s="2"/>
      <c r="F184" s="2"/>
      <c r="G184" s="2"/>
      <c r="H184" s="2"/>
      <c r="I184" s="2"/>
      <c r="J184" s="2"/>
      <c r="K184" s="2"/>
      <c r="L184" s="2"/>
    </row>
    <row r="185" spans="2:12" x14ac:dyDescent="0.25">
      <c r="B185" s="2"/>
      <c r="C185" s="19"/>
      <c r="D185" s="2"/>
      <c r="E185" s="2"/>
      <c r="F185" s="2"/>
      <c r="G185" s="2"/>
      <c r="H185" s="2"/>
      <c r="I185" s="2"/>
      <c r="J185" s="2"/>
      <c r="K185" s="2"/>
      <c r="L185" s="2"/>
    </row>
    <row r="186" spans="2:12" x14ac:dyDescent="0.25">
      <c r="B186" s="2"/>
      <c r="C186" s="19"/>
      <c r="D186" s="2"/>
      <c r="E186" s="2"/>
      <c r="F186" s="2"/>
      <c r="G186" s="2"/>
      <c r="H186" s="2"/>
      <c r="I186" s="2"/>
      <c r="J186" s="2"/>
      <c r="K186" s="2"/>
      <c r="L186" s="2"/>
    </row>
    <row r="187" spans="2:12" x14ac:dyDescent="0.25">
      <c r="B187" s="2"/>
      <c r="C187" s="19"/>
      <c r="D187" s="2"/>
      <c r="E187" s="2"/>
      <c r="F187" s="2"/>
      <c r="G187" s="2"/>
      <c r="H187" s="2"/>
      <c r="I187" s="2"/>
      <c r="J187" s="2"/>
      <c r="K187" s="2"/>
      <c r="L187" s="2"/>
    </row>
  </sheetData>
  <mergeCells count="45">
    <mergeCell ref="B2:C2"/>
    <mergeCell ref="Q2:R2"/>
    <mergeCell ref="C67:C72"/>
    <mergeCell ref="C73:C78"/>
    <mergeCell ref="M67:M72"/>
    <mergeCell ref="M73:M78"/>
    <mergeCell ref="C37:C42"/>
    <mergeCell ref="M37:M42"/>
    <mergeCell ref="C7:C12"/>
    <mergeCell ref="M7:M12"/>
    <mergeCell ref="C43:C48"/>
    <mergeCell ref="M43:M48"/>
    <mergeCell ref="C19:C24"/>
    <mergeCell ref="M19:M24"/>
    <mergeCell ref="C25:C30"/>
    <mergeCell ref="M25:M30"/>
    <mergeCell ref="M79:M87"/>
    <mergeCell ref="C79:C87"/>
    <mergeCell ref="C49:C54"/>
    <mergeCell ref="M49:M54"/>
    <mergeCell ref="C55:C60"/>
    <mergeCell ref="M55:M60"/>
    <mergeCell ref="C61:C66"/>
    <mergeCell ref="M61:M66"/>
    <mergeCell ref="C31:C36"/>
    <mergeCell ref="M31:M36"/>
    <mergeCell ref="D3:F3"/>
    <mergeCell ref="G3:I3"/>
    <mergeCell ref="J3:L3"/>
    <mergeCell ref="M13:M18"/>
    <mergeCell ref="C13:C18"/>
    <mergeCell ref="M3:N3"/>
    <mergeCell ref="N7:N12"/>
    <mergeCell ref="N13:N18"/>
    <mergeCell ref="N19:N24"/>
    <mergeCell ref="N25:N30"/>
    <mergeCell ref="N31:N36"/>
    <mergeCell ref="N67:N72"/>
    <mergeCell ref="N73:N78"/>
    <mergeCell ref="N79:N87"/>
    <mergeCell ref="N37:N42"/>
    <mergeCell ref="N43:N48"/>
    <mergeCell ref="N49:N54"/>
    <mergeCell ref="N55:N60"/>
    <mergeCell ref="N61:N66"/>
  </mergeCells>
  <pageMargins left="0.7" right="0.7" top="0.75" bottom="0.75" header="0.3" footer="0.3"/>
  <pageSetup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device measurement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</dc:creator>
  <cp:lastModifiedBy>Dim</cp:lastModifiedBy>
  <dcterms:created xsi:type="dcterms:W3CDTF">2015-12-21T13:27:54Z</dcterms:created>
  <dcterms:modified xsi:type="dcterms:W3CDTF">2016-01-13T02:59:13Z</dcterms:modified>
</cp:coreProperties>
</file>